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bernal\Documents\MinCIT\DCE\VUCE 2.0\VII Enmienda - Arancel 2022\Exportaciones\Nueva Circular\Anexos en Excel\"/>
    </mc:Choice>
  </mc:AlternateContent>
  <bookViews>
    <workbookView xWindow="0" yWindow="0" windowWidth="19200" windowHeight="7310" tabRatio="748"/>
  </bookViews>
  <sheets>
    <sheet name="A_06_SAOS" sheetId="10" r:id="rId1"/>
  </sheets>
  <externalReferences>
    <externalReference r:id="rId2"/>
  </externalReferences>
  <definedNames>
    <definedName name="_xlnm._FilterDatabase" localSheetId="0" hidden="1">A_06_SAOS!$A$5:$H$84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0" l="1"/>
  <c r="H7" i="10"/>
  <c r="H8" i="10"/>
  <c r="H9" i="10"/>
  <c r="H10" i="10"/>
  <c r="H11" i="10"/>
  <c r="H12" i="10"/>
  <c r="H19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13" i="10"/>
  <c r="H14" i="10"/>
  <c r="H15" i="10"/>
  <c r="H16" i="10"/>
  <c r="H17" i="10"/>
  <c r="H18" i="10"/>
  <c r="G7" i="10"/>
  <c r="G8" i="10"/>
  <c r="G9" i="10"/>
  <c r="G10" i="10"/>
  <c r="G11" i="10"/>
  <c r="G12" i="10"/>
  <c r="G19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13" i="10"/>
  <c r="G14" i="10"/>
  <c r="G15" i="10"/>
  <c r="G16" i="10"/>
  <c r="G17" i="10"/>
  <c r="G18" i="10"/>
  <c r="G6" i="10"/>
  <c r="F7" i="10"/>
  <c r="F8" i="10"/>
  <c r="F9" i="10"/>
  <c r="F10" i="10"/>
  <c r="F11" i="10"/>
  <c r="F12" i="10"/>
  <c r="F19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13" i="10"/>
  <c r="F14" i="10"/>
  <c r="F15" i="10"/>
  <c r="F16" i="10"/>
  <c r="F17" i="10"/>
  <c r="F18" i="10"/>
  <c r="F6" i="10"/>
</calcChain>
</file>

<file path=xl/sharedStrings.xml><?xml version="1.0" encoding="utf-8"?>
<sst xmlns="http://schemas.openxmlformats.org/spreadsheetml/2006/main" count="264" uniqueCount="151">
  <si>
    <t>Subpartida Arancelaria</t>
  </si>
  <si>
    <t>Control</t>
  </si>
  <si>
    <t>VB</t>
  </si>
  <si>
    <t>Descripción Mercancía</t>
  </si>
  <si>
    <t>Identificación y codificación Internacional</t>
  </si>
  <si>
    <t>Notas marginales</t>
  </si>
  <si>
    <t>1,1,1-tricloroetano (metil cloroformo).</t>
  </si>
  <si>
    <t>HFC-32, R-32</t>
  </si>
  <si>
    <t>HFC-23, R-23</t>
  </si>
  <si>
    <t>Halón 1211, Halón 1301, Halón 2402</t>
  </si>
  <si>
    <t>Clorotrifluorometano.</t>
  </si>
  <si>
    <t>CFC-13, R-13</t>
  </si>
  <si>
    <t>Diclorodifluorometano.</t>
  </si>
  <si>
    <t>CFC-12 ,  R-12</t>
  </si>
  <si>
    <t>Triclorofluorometano.</t>
  </si>
  <si>
    <t>CFC-11, R-11</t>
  </si>
  <si>
    <t>Cloropentafluoroetano.</t>
  </si>
  <si>
    <t>CFC-115,  R-115</t>
  </si>
  <si>
    <t>Diclorotetrafluoroetano.</t>
  </si>
  <si>
    <t>CFC-114, R-114</t>
  </si>
  <si>
    <t>Triclorotrifluoroetanos.</t>
  </si>
  <si>
    <t>CFC-113, R-113</t>
  </si>
  <si>
    <t>Tetraclorodifluoroetanos.</t>
  </si>
  <si>
    <t>CFC-112, R-112</t>
  </si>
  <si>
    <t>Pentaclorofluoroetano.</t>
  </si>
  <si>
    <t>CFC-111,  R-111</t>
  </si>
  <si>
    <t>Cloroheptafluoropropanos.</t>
  </si>
  <si>
    <t>CFC-217</t>
  </si>
  <si>
    <t>Diclorohexafluoropropanos.</t>
  </si>
  <si>
    <t>CFC-216</t>
  </si>
  <si>
    <t>Tricloropentafluoropropanos.</t>
  </si>
  <si>
    <t>CFC-215</t>
  </si>
  <si>
    <t>CFC-214</t>
  </si>
  <si>
    <t>Pentaclorotrifluoropropanos.</t>
  </si>
  <si>
    <t>CFC-213</t>
  </si>
  <si>
    <t>Hexaclorodifluoropropanos.</t>
  </si>
  <si>
    <t>CFC-212</t>
  </si>
  <si>
    <t>Heptaclorofluoropropanos.</t>
  </si>
  <si>
    <t>CFC-211</t>
  </si>
  <si>
    <t>HCFC-22, R-22</t>
  </si>
  <si>
    <t>Triclorofluoroetanos.</t>
  </si>
  <si>
    <t>HCFC-131</t>
  </si>
  <si>
    <t>Clorotetrafluoroetanos.</t>
  </si>
  <si>
    <t>HCFC-124, R-124</t>
  </si>
  <si>
    <t>Los demás halogenados, solamente con flúor y cloro.</t>
  </si>
  <si>
    <t>Los demás derivados halogenados de los hidrocarburos acíclicos con dos halogenos diferentes por lo menos.</t>
  </si>
  <si>
    <t>Los demás insecticidas, presentados en formas o en envases para la venta al por menor o en artículos, que contengan bromometano (bromuro de metilo) o bromoclorometano.</t>
  </si>
  <si>
    <t>Lo demás insecticidas, que contengan bromometano (bromuro de metilo) o bromoclorometano.</t>
  </si>
  <si>
    <t>Los demás fungicidas presentados en formas o en envases para la venta al por menor o en artículos, que contengan bromometano (bromuro de metilo) o bromoclorometano.</t>
  </si>
  <si>
    <t>Lo demás fungicidas, que contengan bromometano (bromuro de metilo) o bromoclorometano.</t>
  </si>
  <si>
    <t xml:space="preserve">Los demás herbicidas, inhibidores de germinación y reguladores del crecimiento de las plantas, presentados en formas o en envases para la venta al por menor o en artículos, que contengan bromometano (bromuro de metilo) o bromoclorometano. </t>
  </si>
  <si>
    <t xml:space="preserve">Lo demás herbicidas, inhibidores de germinación y reguladores de crecimiento de plantas, que contengan bromometano (bromuro de metilo) o bromoclorometano. </t>
  </si>
  <si>
    <t>Los demás desinfectantes presentados en formas o envases para la venta al por menor o en artículos, que contengan bromometano (bromuro de metilo) o bromoclorometano.</t>
  </si>
  <si>
    <t>Los demás desinfectantes, que contengan bromometano (bromuro de metilo) o bromoclorometano.</t>
  </si>
  <si>
    <t>Los demás raticidas y demás antirroedores, presentados en formas o en envases para la venta al por menor o en artículos, que contengan bromometano(bromuro de metilo) o bromoclorometano.</t>
  </si>
  <si>
    <t>Los demás raticidas y demás antirroedores, que contengan bromometano (bromuro de metilo) o bromoclorometano.</t>
  </si>
  <si>
    <t>Preparaciones y cargas para aparatos extintores, que contengan bromoclorodifluorometano, bromotrifluorometano o dibromotetrafluoroetanos.</t>
  </si>
  <si>
    <t xml:space="preserve">Preparaciones y cargas para aparatos extintores, que contengan hidrobromofluorocarburos del metano, del etano o del propano (HBFC). </t>
  </si>
  <si>
    <t>Preparaciones y cargas para aparatos extintores, que contengan hidroclorofluorocarburos del metano, del etano o del propano (HCFC).</t>
  </si>
  <si>
    <t>Preparaciones y cargas para aparatos extintores, que contengan bromoclorometano.</t>
  </si>
  <si>
    <t xml:space="preserve">Disolventes y diluyentes orgánicos compuestos no expresados ni comprendidos en otra parte y preparaciones para quitar pinturas o barnices, que contengan clorofluorocarburos del metano, del etano o del propano (CFC), incluso si contienen hidroclorofluorocarburos (HCFC). </t>
  </si>
  <si>
    <t xml:space="preserve">Disolventes y diluyentes orgánicos compuestos no expresados ni comprendidos en otra parte y preparaciones para quitar pinturas o barnices, que contengan hidroclorofluorocarburos del metano, del etano o del propano (HCFC), pero que no contengan clorofluorocarburos (CFC). </t>
  </si>
  <si>
    <t>Disolventes y diluyentes orgánicos compuestos no expresados ni comprendidos en otra parte y preparaciones para quitar pinturas o barnices, que contengan tetracloruro de carbono, bromoclorometano o 1,1, 1-tricloroetano (metil cloroformo).</t>
  </si>
  <si>
    <t>Mezclas que contengan bromoclorodifluorometano, bromotrifluorometano o dibromotetrafluoroetanos.</t>
  </si>
  <si>
    <t>Mezcla de halones</t>
  </si>
  <si>
    <t>Mezclas que contengan hidrobromofluorocarburos (HBFC).</t>
  </si>
  <si>
    <t>Mezclas que contengan tetracloruro de carbono.</t>
  </si>
  <si>
    <t>Mezclas que contengan  1,1,1-tricloroetano (metilcloroformo).</t>
  </si>
  <si>
    <t>Las demás mezclas que contengan derivados halogenados de metano, etano o propano.</t>
  </si>
  <si>
    <t>HFC-41, R-41
HFC-152, R-152
HFC-152a, R-152a</t>
  </si>
  <si>
    <t>HFC-125, R-125
HFC-143, R-143
HFC-143a, R-143a</t>
  </si>
  <si>
    <t xml:space="preserve">HFC-134, R-134
HFC-134a, R-134a </t>
  </si>
  <si>
    <t>HCFC- 123, R-123</t>
  </si>
  <si>
    <t>HCFC-225, 225ca, 225cb</t>
  </si>
  <si>
    <t>Mezclas que contengan bromuro de metilo (bromometano) o bromoclorometano</t>
  </si>
  <si>
    <t>Pentafluoroetano (HFC-125), 1,1,1-trifluoroetano (HFC-143a) y 1,1,2-trifluoroetano (HFC-143)</t>
  </si>
  <si>
    <t>Bromuro de metilo (bromometano)</t>
  </si>
  <si>
    <t>Fluorometano (HFC-41), 1,2 -difluoroetano (HFC-152) y 1,1-difluoroetano (HFC-152a)</t>
  </si>
  <si>
    <t>1,1,1,2-Tetrafluoroetano (HFC-134a) y 1,1,2,2-tetrafluoroetano (HFC-134)</t>
  </si>
  <si>
    <t>Clorodifluorometano (HCFC-22)</t>
  </si>
  <si>
    <t>Diclorotrifluoroetanos (HCFC-123)</t>
  </si>
  <si>
    <t>Diclorofluoroetanos (HCFC-141, 141b)</t>
  </si>
  <si>
    <t>Clorodifluoroetanos HCFC-142, 142b)</t>
  </si>
  <si>
    <t>Dicloropentafluoropropanos (HCFC-225, 225ca, 225cb)</t>
  </si>
  <si>
    <t>Bromoclorodifluorometano (halón-1211), bromotrifluorometano (halón-1301) y dibromotetrafluoroetanos (halón-2402)</t>
  </si>
  <si>
    <t>HCFC-141, R-141
HCFC-141b, R-141b</t>
  </si>
  <si>
    <t>HCFC-142, R-142
HCFC-142b, R-142b</t>
  </si>
  <si>
    <t>Las demás mezclas que contengan los demás hidrofluorocarburos (HFC), pero que no contengan clorofluorocarburos (CFC) o hidroclorofluorocarburos (HCFC)</t>
  </si>
  <si>
    <t>1,1,1,2,3,3,3-Heptafluoropropano (HFC-227ea), 1,1,1,2,2,3-hexafluoropropano (HFC-236cb), 1,1,1,2,3,3-hexafluoropropano (HFC-236ea) y 1,1,1,3,3,3-hexafluoropropano (HFC-236fa)</t>
  </si>
  <si>
    <t>1,1,1,3,3-Pentafluoropropano (HFC-245fa) y 1,1,2,2,3-pentafluoropropano (HFC-245ca)</t>
  </si>
  <si>
    <t>HFC-245fa, HFC-245ca</t>
  </si>
  <si>
    <t>1,1,1,3,3-Pentafluorobutano (HFC-365mfc) and 1,1,1,2,2,3,4,5,5,5-decafluoropentano (HFC-43-10mee)</t>
  </si>
  <si>
    <t>HFC-365mfc, HFC-43-10mee</t>
  </si>
  <si>
    <t>Los demás derivados fluorados de los hidrocarburos acíclicos saturados</t>
  </si>
  <si>
    <t>HFO-1234yf, HFO-1234ze, HFO-1336mmz</t>
  </si>
  <si>
    <t>HFC-227ea, HFC-236cb, HFC-236ea, HFC-236fa</t>
  </si>
  <si>
    <r>
      <t>CCl</t>
    </r>
    <r>
      <rPr>
        <vertAlign val="subscript"/>
        <sz val="10"/>
        <rFont val="Arial"/>
        <family val="2"/>
      </rPr>
      <t>4</t>
    </r>
  </si>
  <si>
    <t>ANEXO No. 06</t>
  </si>
  <si>
    <t>Sujeto a Cupo de  Exportación y/o Régimen de Excepciones</t>
  </si>
  <si>
    <t>PE (Prohibida Exportación)</t>
  </si>
  <si>
    <t>Cruce Arancel 202</t>
  </si>
  <si>
    <t xml:space="preserve">Cruce Arancel 2017 </t>
  </si>
  <si>
    <t>Cruce Anexo 06 Anterior</t>
  </si>
  <si>
    <t>Los demás derivados perhalogenados de los hidrocarburos acíclicos con dos halógenos diferentes, por lo menos.</t>
  </si>
  <si>
    <t>Los demás derivados bromados o derivados yodados de hidrocarburos acíclicos</t>
  </si>
  <si>
    <t>Por ejemplo: CFC-500, CFC-501, CFC-502, CFC-503, CFC-504, CFC-505, CFC-506</t>
  </si>
  <si>
    <t>Por ejemplo: 
HCFC-401A, HCFC-401B, HCFC-401C, HCFC-402A, HCFC-402B, HCFC-405A, HCFC-408A, HCFC-411A, HCFC-411B, HCFC-411C, HCFC-415A, HCFC-415B, HCFC-416A, HCFC-418A, HCFC-420A</t>
  </si>
  <si>
    <t>Por ejemplo: HCFC-403A, HCFC-403B, HCFC-406A, HCFC-406B, HCFC-409A, HCFC-409B, HCFC-412A, HCFC-414A, HCFC-414B, HCFC-509, HCFC-509A</t>
  </si>
  <si>
    <t>Por ejemplo: HFC-508A, HFC-508B</t>
  </si>
  <si>
    <t>Mezclas con BrMe (CH3Br) o CH2BrCl</t>
  </si>
  <si>
    <t>Por ejemplo: HFC-404A, HFC-427B, HFC-428A, HFC-434A, HFC-507A</t>
  </si>
  <si>
    <t>Por ejemplo: HFC-407B, HFC-410B, HFC-417B, HFC-419A, HFC-421A, HFC-421B, HFC-422A, HFC-422B, HFC-422C, HFC-422D, HFC-422E</t>
  </si>
  <si>
    <t>Por ejemplo: HFC-407A, HFC-410A, HFC-417A, HFC-419B, HFC-424A, HFC-438A, HFC-439A, HFC-452A, HFC-452C, HFC-460A</t>
  </si>
  <si>
    <t>Por ejemplo: HFC-407C, HFC-407D, HFC-407E, HFC-407F,  HFC-407G, HFC-407H, HFC-407I, HFC-413A, HFC-417C, HFC-423A, HFC-425A, HFC-426A, HFC-427A, HFC-437A, HFC-442A, HFC-453A, Chesterton 296</t>
  </si>
  <si>
    <t>Ejemplo: HFC-448A, HFC-449A, HFC-449B, HFC-449C, HFC-460B</t>
  </si>
  <si>
    <t>Ejemplo: HFC 365mfc/227ea, HFC-429A, HFC-430A, HFC-431A  HFC-435A, HFC-440A, HFC-444B, HFC-445A, HFC-446A, HFC-447A, HFC-447B, HFC-450A, HFC-451A, HFC-451B, HFC-452B, HFC-454A, HFC-454B, HFC-454C, HFC-455A, HFC-456A, HFC-457A, HFC-458A, HFC-459A, HFC-459B, HFC-512A, HFC-513A, HFC-513B, HFC-515A</t>
  </si>
  <si>
    <t>Tetracloruro de carbono</t>
  </si>
  <si>
    <t>Trifluorometano</t>
  </si>
  <si>
    <t>Difluorometano</t>
  </si>
  <si>
    <t>2,3,3,3-Tetrafluoropropeno (HFO-1234yf), 1,3,3,3-tétrafluoropropeno (HFO-1234ze) y (Z)-1,1,1,4,4,4-hexafluoro-2-buteno (HFO-1336mzz)</t>
  </si>
  <si>
    <t>Los demás derivados fluorados de los hidrocarburos aciclicos no saturados</t>
  </si>
  <si>
    <t>Tetraclorotetrafluoropropanos.</t>
  </si>
  <si>
    <t>Mezclas que contengan clorofluorocarburos (CFC), incluso con hidroclorofluorocarburos (HCFC), perfluorocarburos (PFC) o hidrofluorocarburos (HFC)</t>
  </si>
  <si>
    <t>Las demás mezclas que contengan hidroclorofluorocarburos (HCFC), incluso con perfluorocarburos (PFC) o hidrofluorocarburos (HFC), pero que no contengan clorofluorocarburos (CFC) no expresadas ni comprendidas en otra parte</t>
  </si>
  <si>
    <t>Mezclas que contengan trifluorometano (HFC-23) o perfluorocarburos (PFC), pero que no contengan clorofluorocarburos (CFC) o hidroclorofluorocarburos (HCFC)</t>
  </si>
  <si>
    <t>Mezclas que contengan sustancias de las subpartidas 2903.41 a 2903.48, que contengan hidroclorofluorocarburos (HCFC), incluso con perfluorocarburos (PFC) o hidrofluorocarburos (HFC), pero que no contengan clorofluorocarburos (CFC)</t>
  </si>
  <si>
    <t>Los demás derivados perhalogenados solamente con flúor y cloro.</t>
  </si>
  <si>
    <t>Los demás derivados del metano, etano o propano, halogenados solo con flúor y bromo.</t>
  </si>
  <si>
    <t>Las demás mezclas que contengan sustancias de las subpartidas 2903.71 a 2903.75 que contengan hidroclorofluorocarburos (HCFC), incluso con perfluorocarburos (PFC) o hidrofluorocarburos (HFC),</t>
  </si>
  <si>
    <t xml:space="preserve">Las demás mezclas que no estén comprendidas en otra parte, que contengan trifluorometano (HFC-23) o perfluorocarburos (PFC), pero que no contengan clorofluorocarburos (CFC) o hidroclorofluorocarburos (HCFC) </t>
  </si>
  <si>
    <t>Mezclas con un contenido de 1,1,1-trifluoroetano (HFC-143a), superior o igual al 15 % en masa, pero que no contengan clorofluorocarburos (CFC) o hidroclorofluorocarburos (HCFC)</t>
  </si>
  <si>
    <t>Las demás mezclas, no comprendidas en subpartidas anteriores, con un contenido de pentafluoroetano (HFC-125) superior o igual a 55 % en masa, pero que no contengan derivados fluorados de los hidrocarburos  acíclicos no saturados (HFO), que no contengan clorofluorocarburos (CFC) o hidroclorofluorocarburos (HCFC)</t>
  </si>
  <si>
    <t>Las demás mezclas, no comprendidas en subpartidas anteriores, con un contenido de pentafluoroetano (HFC-125) superior o igual a 40 % en masa, pero que no contengan clorofluorocarburos (CFC) o hidroclorofluorocarburos (HCFC)</t>
  </si>
  <si>
    <t>Las demás mezclas, no comprendidas en subpartidas anteriores, con un contenido de 1,1,1,2-tetrafluoroetano (HFC-134a) superior o igual a 30 % en masa, pero que no contengan derivados fluorados de los hidrocarburos acíclicos no saturados (HFO), que no contengan clorofluorocarburos (CFC) o hidroclorofluorocarburos (HCFC)</t>
  </si>
  <si>
    <t>Las demás mezclas, no comprendidas en subpartidas anteriores, con un contenido de difluorometano (HFC-32) superior o igual al 20 % en masa y de  pentafluoroetano (HFC-125) superior o igual al 20 % en masa, que no contengan clorofluorocarburos (CFC) o hidroclorofluorocarburos (HCFC)</t>
  </si>
  <si>
    <t>Las demás mezclas, no comprendidas en subpartidas anteriores, que contengan sustancias de las subpartidas 2903.41 a 2903.48, que no contengan clorofluorocarburos (CFC) o hidroclorofluorocarburos (HCFC)</t>
  </si>
  <si>
    <r>
      <rPr>
        <b/>
        <sz val="10"/>
        <rFont val="Arial"/>
        <family val="2"/>
      </rPr>
      <t>Prohibida  exportación</t>
    </r>
    <r>
      <rPr>
        <sz val="10"/>
        <rFont val="Arial"/>
        <family val="2"/>
      </rPr>
      <t>, Resolución 0131 de 2014, Minambiente . Anexo B, Grupo II del Protocolo de Montreal.</t>
    </r>
  </si>
  <si>
    <r>
      <rPr>
        <b/>
        <sz val="10"/>
        <rFont val="Arial"/>
        <family val="2"/>
      </rPr>
      <t>Prohibida  exportación</t>
    </r>
    <r>
      <rPr>
        <sz val="10"/>
        <rFont val="Arial"/>
        <family val="2"/>
      </rPr>
      <t>, Resolución 0131 de 2014, Minambiente. Anexo B, Grupo III del Protocolo de Montreal.</t>
    </r>
  </si>
  <si>
    <r>
      <rPr>
        <b/>
        <sz val="10"/>
        <rFont val="Arial"/>
        <family val="2"/>
      </rPr>
      <t>Prohibida  exportación</t>
    </r>
    <r>
      <rPr>
        <sz val="10"/>
        <rFont val="Arial"/>
        <family val="2"/>
      </rPr>
      <t>, Resolución 0131 de 2014, Minambiente . Anexo E, Grupo I del Protocolo de Montreal.</t>
    </r>
  </si>
  <si>
    <r>
      <rPr>
        <b/>
        <sz val="10"/>
        <rFont val="Arial"/>
        <family val="2"/>
      </rPr>
      <t>Prohibida  exportación</t>
    </r>
    <r>
      <rPr>
        <sz val="10"/>
        <rFont val="Arial"/>
        <family val="2"/>
      </rPr>
      <t>, Resolución 0131 de 2014, Minambiente . Anexo C, Grupo I del Protocolo de Montreal.</t>
    </r>
  </si>
  <si>
    <r>
      <rPr>
        <b/>
        <sz val="10"/>
        <rFont val="Arial"/>
        <family val="2"/>
      </rPr>
      <t>Prohibida  exportación</t>
    </r>
    <r>
      <rPr>
        <sz val="10"/>
        <rFont val="Arial"/>
        <family val="2"/>
      </rPr>
      <t>, Resolución 0131 de 2014, Minambiente. Anexo C, Grupo I del Protocolo de Montreal.</t>
    </r>
  </si>
  <si>
    <r>
      <rPr>
        <b/>
        <sz val="10"/>
        <rFont val="Arial"/>
        <family val="2"/>
      </rPr>
      <t>Prohibida  exportación</t>
    </r>
    <r>
      <rPr>
        <sz val="10"/>
        <rFont val="Arial"/>
        <family val="2"/>
      </rPr>
      <t>, Resolución 0131 de 2014, Minambiente. Anexo A, Grupo II del Protocolo de Montreal.</t>
    </r>
  </si>
  <si>
    <r>
      <rPr>
        <b/>
        <sz val="10"/>
        <rFont val="Arial"/>
        <family val="2"/>
      </rPr>
      <t>Prohibida  exportación</t>
    </r>
    <r>
      <rPr>
        <sz val="10"/>
        <rFont val="Arial"/>
        <family val="2"/>
      </rPr>
      <t>, Resolución 0131 de 2014, Minambiente. Anexo B, Grupo I del Protocolo de Montreal.</t>
    </r>
  </si>
  <si>
    <r>
      <rPr>
        <b/>
        <sz val="10"/>
        <rFont val="Arial"/>
        <family val="2"/>
      </rPr>
      <t>Prohibida  exportación</t>
    </r>
    <r>
      <rPr>
        <sz val="10"/>
        <rFont val="Arial"/>
        <family val="2"/>
      </rPr>
      <t>, Resolución 0131 de 2014, Minambiente. Anexo A, Grupo I del Protocolo de Montreal.</t>
    </r>
  </si>
  <si>
    <r>
      <rPr>
        <b/>
        <sz val="10"/>
        <rFont val="Arial"/>
        <family val="2"/>
      </rPr>
      <t>Prohibida  exportación</t>
    </r>
    <r>
      <rPr>
        <sz val="10"/>
        <rFont val="Arial"/>
        <family val="2"/>
      </rPr>
      <t>, Resolución 0131 de 2014, Minambiente. Anexo A y B, Grupo I del Protocolo de Montreal.</t>
    </r>
  </si>
  <si>
    <r>
      <rPr>
        <b/>
        <sz val="10"/>
        <rFont val="Arial"/>
        <family val="2"/>
      </rPr>
      <t>Prohibida  exportación</t>
    </r>
    <r>
      <rPr>
        <sz val="10"/>
        <rFont val="Arial"/>
        <family val="2"/>
      </rPr>
      <t>, Resolución 0131 de 2014, Minambiente. Anexo C, Grupo II y III del Protocolo de Montreal.</t>
    </r>
  </si>
  <si>
    <r>
      <rPr>
        <b/>
        <sz val="10"/>
        <rFont val="Arial"/>
        <family val="2"/>
      </rPr>
      <t>Prohibida  exportación</t>
    </r>
    <r>
      <rPr>
        <sz val="10"/>
        <rFont val="Arial"/>
        <family val="2"/>
      </rPr>
      <t>, Resolución 0131 de 2014, Minambiente.  Anexo B, Grupo II y III y Anexo C, Grupo III del Protocolo de Montreal.</t>
    </r>
  </si>
  <si>
    <r>
      <rPr>
        <b/>
        <sz val="10"/>
        <rFont val="Arial"/>
        <family val="2"/>
      </rPr>
      <t>Prohibida  exportación</t>
    </r>
    <r>
      <rPr>
        <sz val="10"/>
        <rFont val="Arial"/>
        <family val="2"/>
      </rPr>
      <t>, Resolución 0131 de 2014, Minambiente. Anexo C, Grupo II del Protocolo de Montreal.</t>
    </r>
  </si>
  <si>
    <r>
      <rPr>
        <b/>
        <sz val="10"/>
        <rFont val="Arial"/>
        <family val="2"/>
      </rPr>
      <t>Prohibida  exportación</t>
    </r>
    <r>
      <rPr>
        <sz val="10"/>
        <rFont val="Arial"/>
        <family val="2"/>
      </rPr>
      <t>, Resolución 0131 de 2014, Minambiente. Anexo B, Grupo II del Protocolo de Montreal.</t>
    </r>
  </si>
  <si>
    <r>
      <rPr>
        <b/>
        <sz val="10"/>
        <rFont val="Arial"/>
        <family val="2"/>
      </rPr>
      <t>Prohibida  exportación</t>
    </r>
    <r>
      <rPr>
        <sz val="10"/>
        <rFont val="Arial"/>
        <family val="2"/>
      </rPr>
      <t>, Resolución 0131 de 2014, Minambiente. Anexo E, Grupo I del Protocolo de Montreal.</t>
    </r>
  </si>
  <si>
    <t xml:space="preserve"> SUBPARTIDAS ARANCELARIAS RELACIONADAS CON LAS SUSTANCIAS AMPARADAS  POR EL PROTOCOLO DE MONTREAL DE CONTROL DE LA AUTORIDAD NACIONAL DE LICENCIAS AMBIENTALES - ANLA
Normatividad: Leyes 29 de 1992 y 618 de 2000; Decretos 423 de 2005 y 1076 de 2015 y Resolución 131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</si>
</sst>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Futura Std Medium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1" fillId="0" borderId="1" xfId="2" applyFont="1" applyFill="1" applyBorder="1" applyAlignment="1">
      <alignment vertical="center" wrapText="1"/>
    </xf>
    <xf numFmtId="0" fontId="1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3" fillId="0" borderId="0" xfId="0" applyFont="1" applyFill="1"/>
    <xf numFmtId="1" fontId="1" fillId="0" borderId="1" xfId="2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" xfId="2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/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justify" vertical="center" wrapText="1"/>
    </xf>
    <xf numFmtId="49" fontId="1" fillId="0" borderId="1" xfId="0" quotePrefix="1" applyNumberFormat="1" applyFont="1" applyFill="1" applyBorder="1" applyAlignment="1">
      <alignment horizontal="justify" vertical="center" wrapText="1"/>
    </xf>
    <xf numFmtId="0" fontId="1" fillId="0" borderId="1" xfId="0" applyFont="1" applyFill="1" applyBorder="1"/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 applyBorder="1" applyAlignment="1">
      <alignment horizontal="center"/>
    </xf>
    <xf numFmtId="0" fontId="7" fillId="0" borderId="0" xfId="0" applyFont="1"/>
    <xf numFmtId="0" fontId="1" fillId="0" borderId="7" xfId="2" applyFont="1" applyFill="1" applyBorder="1" applyAlignment="1">
      <alignment horizontal="center" vertical="top" wrapText="1"/>
    </xf>
    <xf numFmtId="0" fontId="1" fillId="0" borderId="8" xfId="2" applyFont="1" applyFill="1" applyBorder="1" applyAlignment="1">
      <alignment horizontal="center" vertical="top" wrapText="1"/>
    </xf>
    <xf numFmtId="0" fontId="1" fillId="0" borderId="9" xfId="2" applyFont="1" applyFill="1" applyBorder="1" applyAlignment="1">
      <alignment horizontal="center" vertical="top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ncel 2017"/>
      <sheetName val="Arancel 2022"/>
      <sheetName val="Correlativa 2022-2017"/>
      <sheetName val="Anexo No 6 Expo"/>
      <sheetName val="Anexo No. 05"/>
      <sheetName val="blank"/>
    </sheetNames>
    <sheetDataSet>
      <sheetData sheetId="0"/>
      <sheetData sheetId="1" refreshError="1"/>
      <sheetData sheetId="2">
        <row r="1">
          <cell r="B1" t="str">
            <v>Columna1</v>
          </cell>
        </row>
      </sheetData>
      <sheetData sheetId="3">
        <row r="6">
          <cell r="B6">
            <v>2903140000</v>
          </cell>
        </row>
        <row r="7">
          <cell r="B7">
            <v>2903191000</v>
          </cell>
        </row>
        <row r="8">
          <cell r="B8">
            <v>2903391000</v>
          </cell>
        </row>
        <row r="9">
          <cell r="B9">
            <v>2903392100</v>
          </cell>
        </row>
        <row r="10">
          <cell r="B10">
            <v>2903392200</v>
          </cell>
        </row>
        <row r="11">
          <cell r="B11">
            <v>2903392300</v>
          </cell>
        </row>
        <row r="12">
          <cell r="B12">
            <v>2903392400</v>
          </cell>
        </row>
        <row r="13">
          <cell r="B13">
            <v>2903392500</v>
          </cell>
        </row>
        <row r="14">
          <cell r="B14">
            <v>2903392600</v>
          </cell>
        </row>
        <row r="15">
          <cell r="B15">
            <v>2903399000</v>
          </cell>
        </row>
        <row r="16">
          <cell r="B16">
            <v>2903710000</v>
          </cell>
        </row>
        <row r="17">
          <cell r="B17">
            <v>2903720000</v>
          </cell>
        </row>
        <row r="18">
          <cell r="B18">
            <v>2903730000</v>
          </cell>
        </row>
        <row r="19">
          <cell r="B19">
            <v>2903740000</v>
          </cell>
        </row>
        <row r="20">
          <cell r="B20">
            <v>2903750000</v>
          </cell>
        </row>
        <row r="21">
          <cell r="B21">
            <v>2903760000</v>
          </cell>
        </row>
        <row r="22">
          <cell r="B22">
            <v>2903771100</v>
          </cell>
        </row>
        <row r="23">
          <cell r="B23">
            <v>2903771200</v>
          </cell>
        </row>
        <row r="24">
          <cell r="B24">
            <v>2903771300</v>
          </cell>
        </row>
        <row r="25">
          <cell r="B25">
            <v>2903772100</v>
          </cell>
        </row>
        <row r="26">
          <cell r="B26">
            <v>2903772200</v>
          </cell>
        </row>
        <row r="27">
          <cell r="B27">
            <v>2903772300</v>
          </cell>
        </row>
        <row r="28">
          <cell r="B28">
            <v>2903772400</v>
          </cell>
        </row>
        <row r="29">
          <cell r="B29">
            <v>2903772500</v>
          </cell>
        </row>
        <row r="30">
          <cell r="B30">
            <v>2903773100</v>
          </cell>
        </row>
        <row r="31">
          <cell r="B31">
            <v>2903773200</v>
          </cell>
        </row>
        <row r="32">
          <cell r="B32">
            <v>2903773300</v>
          </cell>
        </row>
        <row r="33">
          <cell r="B33">
            <v>2903773400</v>
          </cell>
        </row>
        <row r="34">
          <cell r="B34">
            <v>2903773500</v>
          </cell>
        </row>
        <row r="35">
          <cell r="B35">
            <v>2903773600</v>
          </cell>
        </row>
        <row r="36">
          <cell r="B36">
            <v>2903773700</v>
          </cell>
        </row>
        <row r="37">
          <cell r="B37">
            <v>2903779000</v>
          </cell>
        </row>
        <row r="38">
          <cell r="B38">
            <v>2903780000</v>
          </cell>
        </row>
        <row r="39">
          <cell r="B39">
            <v>2903791100</v>
          </cell>
        </row>
        <row r="40">
          <cell r="B40">
            <v>2903791200</v>
          </cell>
        </row>
        <row r="41">
          <cell r="B41">
            <v>2903791900</v>
          </cell>
        </row>
        <row r="42">
          <cell r="B42">
            <v>2903792000</v>
          </cell>
        </row>
        <row r="43">
          <cell r="B43">
            <v>2903799000</v>
          </cell>
        </row>
        <row r="44">
          <cell r="B44">
            <v>3808911200</v>
          </cell>
        </row>
        <row r="45">
          <cell r="B45">
            <v>3808919500</v>
          </cell>
        </row>
        <row r="46">
          <cell r="B46">
            <v>3808921100</v>
          </cell>
        </row>
        <row r="47">
          <cell r="B47">
            <v>3808929300</v>
          </cell>
        </row>
        <row r="48">
          <cell r="B48">
            <v>3808931100</v>
          </cell>
        </row>
        <row r="49">
          <cell r="B49">
            <v>3808939100</v>
          </cell>
        </row>
        <row r="50">
          <cell r="B50">
            <v>3808941100</v>
          </cell>
        </row>
        <row r="51">
          <cell r="B51">
            <v>3808949100</v>
          </cell>
        </row>
        <row r="52">
          <cell r="B52">
            <v>3808991100</v>
          </cell>
        </row>
        <row r="53">
          <cell r="B53">
            <v>3808999100</v>
          </cell>
        </row>
        <row r="54">
          <cell r="B54">
            <v>3813001200</v>
          </cell>
        </row>
        <row r="55">
          <cell r="B55">
            <v>3813001300</v>
          </cell>
        </row>
        <row r="56">
          <cell r="B56">
            <v>3813001400</v>
          </cell>
        </row>
        <row r="57">
          <cell r="B57">
            <v>3813001500</v>
          </cell>
        </row>
        <row r="58">
          <cell r="B58">
            <v>3814001000</v>
          </cell>
        </row>
        <row r="59">
          <cell r="B59">
            <v>3814002000</v>
          </cell>
        </row>
        <row r="60">
          <cell r="B60">
            <v>3814003000</v>
          </cell>
        </row>
        <row r="61">
          <cell r="B61">
            <v>3824710000</v>
          </cell>
        </row>
        <row r="62">
          <cell r="B62">
            <v>3824720000</v>
          </cell>
        </row>
        <row r="63">
          <cell r="B63">
            <v>3824730000</v>
          </cell>
        </row>
        <row r="64">
          <cell r="B64">
            <v>3824740000</v>
          </cell>
        </row>
        <row r="65">
          <cell r="B65">
            <v>3824750000</v>
          </cell>
        </row>
        <row r="66">
          <cell r="B66">
            <v>3824760000</v>
          </cell>
        </row>
        <row r="67">
          <cell r="B67">
            <v>3824770000</v>
          </cell>
        </row>
        <row r="68">
          <cell r="B68">
            <v>3824780000</v>
          </cell>
        </row>
        <row r="69">
          <cell r="B69">
            <v>3824790000</v>
          </cell>
        </row>
      </sheetData>
      <sheetData sheetId="4">
        <row r="6">
          <cell r="B6">
            <v>106110000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abSelected="1" topLeftCell="A82" zoomScaleNormal="100" workbookViewId="0">
      <selection activeCell="C82" sqref="C82"/>
    </sheetView>
  </sheetViews>
  <sheetFormatPr baseColWidth="10" defaultColWidth="11.54296875" defaultRowHeight="14"/>
  <cols>
    <col min="1" max="1" width="29" style="9" bestFit="1" customWidth="1"/>
    <col min="2" max="2" width="45" style="5" customWidth="1"/>
    <col min="3" max="3" width="25.453125" style="5" customWidth="1"/>
    <col min="4" max="4" width="45.7265625" style="5" customWidth="1"/>
    <col min="5" max="5" width="25.453125" style="5" customWidth="1"/>
    <col min="6" max="6" width="19.453125" style="5" hidden="1" customWidth="1"/>
    <col min="7" max="7" width="21.26953125" style="23" hidden="1" customWidth="1"/>
    <col min="8" max="8" width="25.81640625" style="5" hidden="1" customWidth="1"/>
    <col min="9" max="9" width="0" style="5" hidden="1" customWidth="1"/>
    <col min="10" max="16384" width="11.54296875" style="5"/>
  </cols>
  <sheetData>
    <row r="1" spans="1:11" ht="14.5" thickBot="1"/>
    <row r="2" spans="1:11" ht="39" customHeight="1">
      <c r="A2" s="34" t="s">
        <v>97</v>
      </c>
      <c r="B2" s="35"/>
      <c r="C2" s="35"/>
      <c r="D2" s="35"/>
      <c r="E2" s="36"/>
    </row>
    <row r="3" spans="1:11" ht="54" customHeight="1">
      <c r="A3" s="28" t="s">
        <v>150</v>
      </c>
      <c r="B3" s="29"/>
      <c r="C3" s="29"/>
      <c r="D3" s="29"/>
      <c r="E3" s="30"/>
    </row>
    <row r="4" spans="1:11">
      <c r="A4" s="31"/>
      <c r="B4" s="32"/>
      <c r="C4" s="32"/>
      <c r="D4" s="32"/>
      <c r="E4" s="33"/>
    </row>
    <row r="5" spans="1:11" ht="26">
      <c r="A5" s="10" t="s">
        <v>0</v>
      </c>
      <c r="B5" s="11" t="s">
        <v>3</v>
      </c>
      <c r="C5" s="12" t="s">
        <v>4</v>
      </c>
      <c r="D5" s="11" t="s">
        <v>5</v>
      </c>
      <c r="E5" s="11" t="s">
        <v>1</v>
      </c>
      <c r="F5" s="17" t="s">
        <v>100</v>
      </c>
      <c r="G5" s="17" t="s">
        <v>101</v>
      </c>
      <c r="H5" s="17" t="s">
        <v>102</v>
      </c>
      <c r="K5" s="27"/>
    </row>
    <row r="6" spans="1:11" ht="38">
      <c r="A6" s="6">
        <v>2903140000</v>
      </c>
      <c r="B6" s="3" t="s">
        <v>116</v>
      </c>
      <c r="C6" s="3" t="s">
        <v>96</v>
      </c>
      <c r="D6" s="1" t="s">
        <v>136</v>
      </c>
      <c r="E6" s="4" t="s">
        <v>99</v>
      </c>
      <c r="F6" s="24" t="e">
        <f>VLOOKUP(A6,[1]!Tabla45[Columna1],1,0)</f>
        <v>#REF!</v>
      </c>
      <c r="G6" s="24" t="e">
        <f>VLOOKUP(A6,[1]!Tabla45[Columna2],1,0)</f>
        <v>#REF!</v>
      </c>
      <c r="H6" s="24">
        <f>VLOOKUP(A6,'[1]Anexo No 6 Expo'!B$6:B$69,1,0)</f>
        <v>2903140000</v>
      </c>
    </row>
    <row r="7" spans="1:11" ht="38">
      <c r="A7" s="6">
        <v>2903191000</v>
      </c>
      <c r="B7" s="3" t="s">
        <v>6</v>
      </c>
      <c r="C7" s="3"/>
      <c r="D7" s="1" t="s">
        <v>137</v>
      </c>
      <c r="E7" s="4" t="s">
        <v>99</v>
      </c>
      <c r="F7" s="24" t="e">
        <f>VLOOKUP(A7,[1]!Tabla45[Columna1],1,0)</f>
        <v>#REF!</v>
      </c>
      <c r="G7" s="24" t="e">
        <f>VLOOKUP(A7,[1]!Tabla45[Columna2],1,0)</f>
        <v>#REF!</v>
      </c>
      <c r="H7" s="24">
        <f>VLOOKUP(A7,'[1]Anexo No 6 Expo'!B$6:B$69,1,0)</f>
        <v>2903191000</v>
      </c>
    </row>
    <row r="8" spans="1:11">
      <c r="A8" s="7">
        <v>2903410000</v>
      </c>
      <c r="B8" s="13" t="s">
        <v>117</v>
      </c>
      <c r="C8" s="3" t="s">
        <v>8</v>
      </c>
      <c r="D8" s="1"/>
      <c r="E8" s="2" t="s">
        <v>2</v>
      </c>
      <c r="F8" s="24" t="e">
        <f>VLOOKUP(A8,[1]!Tabla45[Columna1],1,0)</f>
        <v>#REF!</v>
      </c>
      <c r="G8" s="24" t="e">
        <f>VLOOKUP(A8,[1]!Tabla45[Columna2],1,0)</f>
        <v>#REF!</v>
      </c>
      <c r="H8" s="24" t="e">
        <f>VLOOKUP(A8,'[1]Anexo No 6 Expo'!B$6:B$69,1,0)</f>
        <v>#N/A</v>
      </c>
    </row>
    <row r="9" spans="1:11">
      <c r="A9" s="7">
        <v>2903420000</v>
      </c>
      <c r="B9" s="13" t="s">
        <v>118</v>
      </c>
      <c r="C9" s="3" t="s">
        <v>7</v>
      </c>
      <c r="D9" s="1"/>
      <c r="E9" s="2" t="s">
        <v>2</v>
      </c>
      <c r="F9" s="24" t="e">
        <f>VLOOKUP(A9,[1]!Tabla45[Columna1],1,0)</f>
        <v>#REF!</v>
      </c>
      <c r="G9" s="24" t="e">
        <f>VLOOKUP(A9,[1]!Tabla45[Columna2],1,0)</f>
        <v>#REF!</v>
      </c>
      <c r="H9" s="24" t="e">
        <f>VLOOKUP(A9,'[1]Anexo No 6 Expo'!B$6:B$69,1,0)</f>
        <v>#N/A</v>
      </c>
    </row>
    <row r="10" spans="1:11" ht="37.5">
      <c r="A10" s="7">
        <v>2903430000</v>
      </c>
      <c r="B10" s="13" t="s">
        <v>77</v>
      </c>
      <c r="C10" s="13" t="s">
        <v>69</v>
      </c>
      <c r="D10" s="1"/>
      <c r="E10" s="2" t="s">
        <v>2</v>
      </c>
      <c r="F10" s="24" t="e">
        <f>VLOOKUP(A10,[1]!Tabla45[Columna1],1,0)</f>
        <v>#REF!</v>
      </c>
      <c r="G10" s="24" t="e">
        <f>VLOOKUP(A10,[1]!Tabla45[Columna2],1,0)</f>
        <v>#REF!</v>
      </c>
      <c r="H10" s="24" t="e">
        <f>VLOOKUP(A10,'[1]Anexo No 6 Expo'!B$6:B$69,1,0)</f>
        <v>#N/A</v>
      </c>
    </row>
    <row r="11" spans="1:11" ht="37.5">
      <c r="A11" s="7">
        <v>2903440000</v>
      </c>
      <c r="B11" s="13" t="s">
        <v>75</v>
      </c>
      <c r="C11" s="13" t="s">
        <v>70</v>
      </c>
      <c r="D11" s="1"/>
      <c r="E11" s="2" t="s">
        <v>2</v>
      </c>
      <c r="F11" s="24" t="e">
        <f>VLOOKUP(A11,[1]!Tabla45[Columna1],1,0)</f>
        <v>#REF!</v>
      </c>
      <c r="G11" s="24" t="e">
        <f>VLOOKUP(A11,[1]!Tabla45[Columna2],1,0)</f>
        <v>#REF!</v>
      </c>
      <c r="H11" s="24" t="e">
        <f>VLOOKUP(A11,'[1]Anexo No 6 Expo'!B$6:B$69,1,0)</f>
        <v>#N/A</v>
      </c>
    </row>
    <row r="12" spans="1:11" ht="25">
      <c r="A12" s="7">
        <v>2903450000</v>
      </c>
      <c r="B12" s="13" t="s">
        <v>78</v>
      </c>
      <c r="C12" s="13" t="s">
        <v>71</v>
      </c>
      <c r="D12" s="1"/>
      <c r="E12" s="2" t="s">
        <v>2</v>
      </c>
      <c r="F12" s="24" t="e">
        <f>VLOOKUP(A12,[1]!Tabla45[Columna1],1,0)</f>
        <v>#REF!</v>
      </c>
      <c r="G12" s="24" t="e">
        <f>VLOOKUP(A12,[1]!Tabla45[Columna2],1,0)</f>
        <v>#REF!</v>
      </c>
      <c r="H12" s="24" t="e">
        <f>VLOOKUP(A12,'[1]Anexo No 6 Expo'!B$6:B$69,1,0)</f>
        <v>#N/A</v>
      </c>
    </row>
    <row r="13" spans="1:11" ht="50">
      <c r="A13" s="16">
        <v>2903460000</v>
      </c>
      <c r="B13" s="18" t="s">
        <v>88</v>
      </c>
      <c r="C13" s="3" t="s">
        <v>95</v>
      </c>
      <c r="D13" s="1"/>
      <c r="E13" s="2" t="s">
        <v>2</v>
      </c>
      <c r="F13" s="24" t="e">
        <f>VLOOKUP(A13,[1]!Tabla45[Columna1],1,0)</f>
        <v>#REF!</v>
      </c>
      <c r="G13" s="24" t="e">
        <f>VLOOKUP(A13,[1]!Tabla45[Columna2],1,0)</f>
        <v>#REF!</v>
      </c>
      <c r="H13" s="24" t="e">
        <f>VLOOKUP(A13,'[1]Anexo No 6 Expo'!B$6:B$69,1,0)</f>
        <v>#N/A</v>
      </c>
    </row>
    <row r="14" spans="1:11" ht="25">
      <c r="A14" s="16">
        <v>2903470000</v>
      </c>
      <c r="B14" s="3" t="s">
        <v>89</v>
      </c>
      <c r="C14" s="3" t="s">
        <v>90</v>
      </c>
      <c r="D14" s="1"/>
      <c r="E14" s="2" t="s">
        <v>2</v>
      </c>
      <c r="F14" s="24" t="e">
        <f>VLOOKUP(A14,[1]!Tabla45[Columna1],1,0)</f>
        <v>#REF!</v>
      </c>
      <c r="G14" s="24" t="e">
        <f>VLOOKUP(A14,[1]!Tabla45[Columna2],1,0)</f>
        <v>#REF!</v>
      </c>
      <c r="H14" s="24" t="e">
        <f>VLOOKUP(A14,'[1]Anexo No 6 Expo'!B$6:B$69,1,0)</f>
        <v>#N/A</v>
      </c>
    </row>
    <row r="15" spans="1:11" ht="37.5">
      <c r="A15" s="16">
        <v>2903480000</v>
      </c>
      <c r="B15" s="3" t="s">
        <v>91</v>
      </c>
      <c r="C15" s="3" t="s">
        <v>92</v>
      </c>
      <c r="D15" s="1"/>
      <c r="E15" s="2" t="s">
        <v>2</v>
      </c>
      <c r="F15" s="24" t="e">
        <f>VLOOKUP(A15,[1]!Tabla45[Columna1],1,0)</f>
        <v>#REF!</v>
      </c>
      <c r="G15" s="24" t="e">
        <f>VLOOKUP(A15,[1]!Tabla45[Columna2],1,0)</f>
        <v>#REF!</v>
      </c>
      <c r="H15" s="24" t="e">
        <f>VLOOKUP(A15,'[1]Anexo No 6 Expo'!B$6:B$69,1,0)</f>
        <v>#N/A</v>
      </c>
    </row>
    <row r="16" spans="1:11" ht="25">
      <c r="A16" s="16">
        <v>2903490000</v>
      </c>
      <c r="B16" s="3" t="s">
        <v>93</v>
      </c>
      <c r="C16" s="3"/>
      <c r="D16" s="1"/>
      <c r="E16" s="2" t="s">
        <v>2</v>
      </c>
      <c r="F16" s="24" t="e">
        <f>VLOOKUP(A16,[1]!Tabla45[Columna1],1,0)</f>
        <v>#REF!</v>
      </c>
      <c r="G16" s="24" t="e">
        <f>VLOOKUP(A16,[1]!Tabla45[Columna2],1,0)</f>
        <v>#REF!</v>
      </c>
      <c r="H16" s="24" t="e">
        <f>VLOOKUP(A16,'[1]Anexo No 6 Expo'!B$6:B$69,1,0)</f>
        <v>#N/A</v>
      </c>
    </row>
    <row r="17" spans="1:8" ht="37.5">
      <c r="A17" s="16">
        <v>2903510000</v>
      </c>
      <c r="B17" s="3" t="s">
        <v>119</v>
      </c>
      <c r="C17" s="3" t="s">
        <v>94</v>
      </c>
      <c r="D17" s="1"/>
      <c r="E17" s="2" t="s">
        <v>2</v>
      </c>
      <c r="F17" s="24" t="e">
        <f>VLOOKUP(A17,[1]!Tabla45[Columna1],1,0)</f>
        <v>#REF!</v>
      </c>
      <c r="G17" s="24" t="e">
        <f>VLOOKUP(A17,[1]!Tabla45[Columna2],1,0)</f>
        <v>#REF!</v>
      </c>
      <c r="H17" s="24" t="e">
        <f>VLOOKUP(A17,'[1]Anexo No 6 Expo'!B$6:B$69,1,0)</f>
        <v>#N/A</v>
      </c>
    </row>
    <row r="18" spans="1:8" ht="25">
      <c r="A18" s="16">
        <v>2903599000</v>
      </c>
      <c r="B18" s="3" t="s">
        <v>120</v>
      </c>
      <c r="C18" s="3"/>
      <c r="D18" s="1"/>
      <c r="E18" s="2" t="s">
        <v>2</v>
      </c>
      <c r="F18" s="24" t="e">
        <f>VLOOKUP(A18,[1]!Tabla45[Columna1],1,0)</f>
        <v>#REF!</v>
      </c>
      <c r="G18" s="24" t="e">
        <f>VLOOKUP(A18,[1]!Tabla45[Columna2],1,0)</f>
        <v>#REF!</v>
      </c>
      <c r="H18" s="24" t="e">
        <f>VLOOKUP(A18,'[1]Anexo No 6 Expo'!B$6:B$69,1,0)</f>
        <v>#N/A</v>
      </c>
    </row>
    <row r="19" spans="1:8" ht="38">
      <c r="A19" s="7">
        <v>2903610000</v>
      </c>
      <c r="B19" s="14" t="s">
        <v>76</v>
      </c>
      <c r="C19" s="3"/>
      <c r="D19" s="1" t="s">
        <v>138</v>
      </c>
      <c r="E19" s="4" t="s">
        <v>99</v>
      </c>
      <c r="F19" s="24" t="e">
        <f>VLOOKUP(A19,[1]!Tabla45[Columna1],1,0)</f>
        <v>#REF!</v>
      </c>
      <c r="G19" s="24" t="e">
        <f>VLOOKUP(A19,[1]!Tabla45[Columna2],1,0)</f>
        <v>#REF!</v>
      </c>
      <c r="H19" s="24" t="e">
        <f>VLOOKUP(A19,'[1]Anexo No 6 Expo'!B$6:B$69,1,0)</f>
        <v>#N/A</v>
      </c>
    </row>
    <row r="20" spans="1:8" ht="25">
      <c r="A20" s="19">
        <v>2903690000</v>
      </c>
      <c r="B20" s="3" t="s">
        <v>104</v>
      </c>
      <c r="C20" s="3"/>
      <c r="D20" s="1"/>
      <c r="E20" s="2" t="s">
        <v>2</v>
      </c>
      <c r="F20" s="25"/>
      <c r="G20" s="24"/>
      <c r="H20" s="25"/>
    </row>
    <row r="21" spans="1:8" ht="25">
      <c r="A21" s="7">
        <v>2903710000</v>
      </c>
      <c r="B21" s="14" t="s">
        <v>79</v>
      </c>
      <c r="C21" s="3" t="s">
        <v>39</v>
      </c>
      <c r="D21" s="1" t="s">
        <v>98</v>
      </c>
      <c r="E21" s="2" t="s">
        <v>2</v>
      </c>
      <c r="F21" s="24" t="e">
        <f>VLOOKUP(A21,[1]!Tabla45[Columna1],1,0)</f>
        <v>#REF!</v>
      </c>
      <c r="G21" s="24" t="e">
        <f>VLOOKUP(A21,[1]!Tabla45[Columna2],1,0)</f>
        <v>#REF!</v>
      </c>
      <c r="H21" s="24">
        <f>VLOOKUP(A21,'[1]Anexo No 6 Expo'!B$6:B$69,1,0)</f>
        <v>2903710000</v>
      </c>
    </row>
    <row r="22" spans="1:8" ht="25">
      <c r="A22" s="7">
        <v>2903720000</v>
      </c>
      <c r="B22" s="14" t="s">
        <v>80</v>
      </c>
      <c r="C22" s="3" t="s">
        <v>72</v>
      </c>
      <c r="D22" s="1" t="s">
        <v>98</v>
      </c>
      <c r="E22" s="2" t="s">
        <v>2</v>
      </c>
      <c r="F22" s="24" t="e">
        <f>VLOOKUP(A22,[1]!Tabla45[Columna1],1,0)</f>
        <v>#REF!</v>
      </c>
      <c r="G22" s="24" t="e">
        <f>VLOOKUP(A22,[1]!Tabla45[Columna2],1,0)</f>
        <v>#REF!</v>
      </c>
      <c r="H22" s="24">
        <f>VLOOKUP(A22,'[1]Anexo No 6 Expo'!B$6:B$69,1,0)</f>
        <v>2903720000</v>
      </c>
    </row>
    <row r="23" spans="1:8" ht="38">
      <c r="A23" s="7">
        <v>2903730000</v>
      </c>
      <c r="B23" s="14" t="s">
        <v>81</v>
      </c>
      <c r="C23" s="3" t="s">
        <v>85</v>
      </c>
      <c r="D23" s="1" t="s">
        <v>139</v>
      </c>
      <c r="E23" s="4" t="s">
        <v>99</v>
      </c>
      <c r="F23" s="24" t="e">
        <f>VLOOKUP(A23,[1]!Tabla45[Columna1],1,0)</f>
        <v>#REF!</v>
      </c>
      <c r="G23" s="24" t="e">
        <f>VLOOKUP(A23,[1]!Tabla45[Columna2],1,0)</f>
        <v>#REF!</v>
      </c>
      <c r="H23" s="24">
        <f>VLOOKUP(A23,'[1]Anexo No 6 Expo'!B$6:B$69,1,0)</f>
        <v>2903730000</v>
      </c>
    </row>
    <row r="24" spans="1:8" ht="25">
      <c r="A24" s="7">
        <v>2903740000</v>
      </c>
      <c r="B24" s="14" t="s">
        <v>82</v>
      </c>
      <c r="C24" s="3" t="s">
        <v>86</v>
      </c>
      <c r="D24" s="1" t="s">
        <v>98</v>
      </c>
      <c r="E24" s="2" t="s">
        <v>2</v>
      </c>
      <c r="F24" s="24" t="e">
        <f>VLOOKUP(A24,[1]!Tabla45[Columna1],1,0)</f>
        <v>#REF!</v>
      </c>
      <c r="G24" s="24" t="e">
        <f>VLOOKUP(A24,[1]!Tabla45[Columna2],1,0)</f>
        <v>#REF!</v>
      </c>
      <c r="H24" s="24">
        <f>VLOOKUP(A24,'[1]Anexo No 6 Expo'!B$6:B$69,1,0)</f>
        <v>2903740000</v>
      </c>
    </row>
    <row r="25" spans="1:8" ht="38">
      <c r="A25" s="7">
        <v>2903750000</v>
      </c>
      <c r="B25" s="14" t="s">
        <v>83</v>
      </c>
      <c r="C25" s="14" t="s">
        <v>73</v>
      </c>
      <c r="D25" s="1" t="s">
        <v>140</v>
      </c>
      <c r="E25" s="4" t="s">
        <v>99</v>
      </c>
      <c r="F25" s="24" t="e">
        <f>VLOOKUP(A25,[1]!Tabla45[Columna1],1,0)</f>
        <v>#REF!</v>
      </c>
      <c r="G25" s="24" t="e">
        <f>VLOOKUP(A25,[1]!Tabla45[Columna2],1,0)</f>
        <v>#REF!</v>
      </c>
      <c r="H25" s="24">
        <f>VLOOKUP(A25,'[1]Anexo No 6 Expo'!B$6:B$69,1,0)</f>
        <v>2903750000</v>
      </c>
    </row>
    <row r="26" spans="1:8" ht="38">
      <c r="A26" s="7">
        <v>2903760000</v>
      </c>
      <c r="B26" s="20" t="s">
        <v>84</v>
      </c>
      <c r="C26" s="3" t="s">
        <v>9</v>
      </c>
      <c r="D26" s="1" t="s">
        <v>141</v>
      </c>
      <c r="E26" s="4" t="s">
        <v>99</v>
      </c>
      <c r="F26" s="24" t="e">
        <f>VLOOKUP(A26,[1]!Tabla45[Columna1],1,0)</f>
        <v>#REF!</v>
      </c>
      <c r="G26" s="24" t="e">
        <f>VLOOKUP(A26,[1]!Tabla45[Columna2],1,0)</f>
        <v>#REF!</v>
      </c>
      <c r="H26" s="24">
        <f>VLOOKUP(A26,'[1]Anexo No 6 Expo'!B$6:B$69,1,0)</f>
        <v>2903760000</v>
      </c>
    </row>
    <row r="27" spans="1:8" ht="38">
      <c r="A27" s="6">
        <v>2903771100</v>
      </c>
      <c r="B27" s="3" t="s">
        <v>10</v>
      </c>
      <c r="C27" s="3" t="s">
        <v>11</v>
      </c>
      <c r="D27" s="1" t="s">
        <v>142</v>
      </c>
      <c r="E27" s="4" t="s">
        <v>99</v>
      </c>
      <c r="F27" s="24" t="e">
        <f>VLOOKUP(A27,[1]!Tabla45[Columna1],1,0)</f>
        <v>#REF!</v>
      </c>
      <c r="G27" s="24" t="e">
        <f>VLOOKUP(A27,[1]!Tabla45[Columna2],1,0)</f>
        <v>#REF!</v>
      </c>
      <c r="H27" s="24">
        <f>VLOOKUP(A27,'[1]Anexo No 6 Expo'!B$6:B$69,1,0)</f>
        <v>2903771100</v>
      </c>
    </row>
    <row r="28" spans="1:8" ht="38">
      <c r="A28" s="6">
        <v>2903771200</v>
      </c>
      <c r="B28" s="3" t="s">
        <v>12</v>
      </c>
      <c r="C28" s="3" t="s">
        <v>13</v>
      </c>
      <c r="D28" s="1" t="s">
        <v>143</v>
      </c>
      <c r="E28" s="4" t="s">
        <v>99</v>
      </c>
      <c r="F28" s="24" t="e">
        <f>VLOOKUP(A28,[1]!Tabla45[Columna1],1,0)</f>
        <v>#REF!</v>
      </c>
      <c r="G28" s="24" t="e">
        <f>VLOOKUP(A28,[1]!Tabla45[Columna2],1,0)</f>
        <v>#REF!</v>
      </c>
      <c r="H28" s="24">
        <f>VLOOKUP(A28,'[1]Anexo No 6 Expo'!B$6:B$69,1,0)</f>
        <v>2903771200</v>
      </c>
    </row>
    <row r="29" spans="1:8" ht="38">
      <c r="A29" s="6">
        <v>2903771300</v>
      </c>
      <c r="B29" s="3" t="s">
        <v>14</v>
      </c>
      <c r="C29" s="3" t="s">
        <v>15</v>
      </c>
      <c r="D29" s="1" t="s">
        <v>143</v>
      </c>
      <c r="E29" s="4" t="s">
        <v>99</v>
      </c>
      <c r="F29" s="24" t="e">
        <f>VLOOKUP(A29,[1]!Tabla45[Columna1],1,0)</f>
        <v>#REF!</v>
      </c>
      <c r="G29" s="24" t="e">
        <f>VLOOKUP(A29,[1]!Tabla45[Columna2],1,0)</f>
        <v>#REF!</v>
      </c>
      <c r="H29" s="24">
        <f>VLOOKUP(A29,'[1]Anexo No 6 Expo'!B$6:B$69,1,0)</f>
        <v>2903771300</v>
      </c>
    </row>
    <row r="30" spans="1:8" ht="38">
      <c r="A30" s="6">
        <v>2903772100</v>
      </c>
      <c r="B30" s="3" t="s">
        <v>16</v>
      </c>
      <c r="C30" s="3" t="s">
        <v>17</v>
      </c>
      <c r="D30" s="1" t="s">
        <v>143</v>
      </c>
      <c r="E30" s="4" t="s">
        <v>99</v>
      </c>
      <c r="F30" s="24" t="e">
        <f>VLOOKUP(A30,[1]!Tabla45[Columna1],1,0)</f>
        <v>#REF!</v>
      </c>
      <c r="G30" s="24" t="e">
        <f>VLOOKUP(A30,[1]!Tabla45[Columna2],1,0)</f>
        <v>#REF!</v>
      </c>
      <c r="H30" s="24">
        <f>VLOOKUP(A30,'[1]Anexo No 6 Expo'!B$6:B$69,1,0)</f>
        <v>2903772100</v>
      </c>
    </row>
    <row r="31" spans="1:8" ht="38">
      <c r="A31" s="6">
        <v>2903772200</v>
      </c>
      <c r="B31" s="3" t="s">
        <v>18</v>
      </c>
      <c r="C31" s="3" t="s">
        <v>19</v>
      </c>
      <c r="D31" s="1" t="s">
        <v>143</v>
      </c>
      <c r="E31" s="4" t="s">
        <v>99</v>
      </c>
      <c r="F31" s="24" t="e">
        <f>VLOOKUP(A31,[1]!Tabla45[Columna1],1,0)</f>
        <v>#REF!</v>
      </c>
      <c r="G31" s="24" t="e">
        <f>VLOOKUP(A31,[1]!Tabla45[Columna2],1,0)</f>
        <v>#REF!</v>
      </c>
      <c r="H31" s="24">
        <f>VLOOKUP(A31,'[1]Anexo No 6 Expo'!B$6:B$69,1,0)</f>
        <v>2903772200</v>
      </c>
    </row>
    <row r="32" spans="1:8" ht="38">
      <c r="A32" s="6">
        <v>2903772300</v>
      </c>
      <c r="B32" s="3" t="s">
        <v>20</v>
      </c>
      <c r="C32" s="3" t="s">
        <v>21</v>
      </c>
      <c r="D32" s="1" t="s">
        <v>143</v>
      </c>
      <c r="E32" s="4" t="s">
        <v>99</v>
      </c>
      <c r="F32" s="24" t="e">
        <f>VLOOKUP(A32,[1]!Tabla45[Columna1],1,0)</f>
        <v>#REF!</v>
      </c>
      <c r="G32" s="24" t="e">
        <f>VLOOKUP(A32,[1]!Tabla45[Columna2],1,0)</f>
        <v>#REF!</v>
      </c>
      <c r="H32" s="24">
        <f>VLOOKUP(A32,'[1]Anexo No 6 Expo'!B$6:B$69,1,0)</f>
        <v>2903772300</v>
      </c>
    </row>
    <row r="33" spans="1:8" ht="38">
      <c r="A33" s="6">
        <v>2903772400</v>
      </c>
      <c r="B33" s="3" t="s">
        <v>22</v>
      </c>
      <c r="C33" s="3" t="s">
        <v>23</v>
      </c>
      <c r="D33" s="1" t="s">
        <v>142</v>
      </c>
      <c r="E33" s="4" t="s">
        <v>99</v>
      </c>
      <c r="F33" s="24" t="e">
        <f>VLOOKUP(A33,[1]!Tabla45[Columna1],1,0)</f>
        <v>#REF!</v>
      </c>
      <c r="G33" s="24" t="e">
        <f>VLOOKUP(A33,[1]!Tabla45[Columna2],1,0)</f>
        <v>#REF!</v>
      </c>
      <c r="H33" s="24">
        <f>VLOOKUP(A33,'[1]Anexo No 6 Expo'!B$6:B$69,1,0)</f>
        <v>2903772400</v>
      </c>
    </row>
    <row r="34" spans="1:8" ht="38">
      <c r="A34" s="6">
        <v>2903772500</v>
      </c>
      <c r="B34" s="3" t="s">
        <v>24</v>
      </c>
      <c r="C34" s="3" t="s">
        <v>25</v>
      </c>
      <c r="D34" s="1" t="s">
        <v>142</v>
      </c>
      <c r="E34" s="4" t="s">
        <v>99</v>
      </c>
      <c r="F34" s="24" t="e">
        <f>VLOOKUP(A34,[1]!Tabla45[Columna1],1,0)</f>
        <v>#REF!</v>
      </c>
      <c r="G34" s="24" t="e">
        <f>VLOOKUP(A34,[1]!Tabla45[Columna2],1,0)</f>
        <v>#REF!</v>
      </c>
      <c r="H34" s="24">
        <f>VLOOKUP(A34,'[1]Anexo No 6 Expo'!B$6:B$69,1,0)</f>
        <v>2903772500</v>
      </c>
    </row>
    <row r="35" spans="1:8" ht="38">
      <c r="A35" s="6">
        <v>2903773100</v>
      </c>
      <c r="B35" s="3" t="s">
        <v>26</v>
      </c>
      <c r="C35" s="3" t="s">
        <v>27</v>
      </c>
      <c r="D35" s="1" t="s">
        <v>142</v>
      </c>
      <c r="E35" s="4" t="s">
        <v>99</v>
      </c>
      <c r="F35" s="24" t="e">
        <f>VLOOKUP(A35,[1]!Tabla45[Columna1],1,0)</f>
        <v>#REF!</v>
      </c>
      <c r="G35" s="24" t="e">
        <f>VLOOKUP(A35,[1]!Tabla45[Columna2],1,0)</f>
        <v>#REF!</v>
      </c>
      <c r="H35" s="24">
        <f>VLOOKUP(A35,'[1]Anexo No 6 Expo'!B$6:B$69,1,0)</f>
        <v>2903773100</v>
      </c>
    </row>
    <row r="36" spans="1:8" ht="38">
      <c r="A36" s="6">
        <v>2903773200</v>
      </c>
      <c r="B36" s="3" t="s">
        <v>28</v>
      </c>
      <c r="C36" s="3" t="s">
        <v>29</v>
      </c>
      <c r="D36" s="1" t="s">
        <v>142</v>
      </c>
      <c r="E36" s="4" t="s">
        <v>99</v>
      </c>
      <c r="F36" s="24" t="e">
        <f>VLOOKUP(A36,[1]!Tabla45[Columna1],1,0)</f>
        <v>#REF!</v>
      </c>
      <c r="G36" s="24" t="e">
        <f>VLOOKUP(A36,[1]!Tabla45[Columna2],1,0)</f>
        <v>#REF!</v>
      </c>
      <c r="H36" s="24">
        <f>VLOOKUP(A36,'[1]Anexo No 6 Expo'!B$6:B$69,1,0)</f>
        <v>2903773200</v>
      </c>
    </row>
    <row r="37" spans="1:8" ht="38">
      <c r="A37" s="6">
        <v>2903773300</v>
      </c>
      <c r="B37" s="3" t="s">
        <v>30</v>
      </c>
      <c r="C37" s="3" t="s">
        <v>31</v>
      </c>
      <c r="D37" s="1" t="s">
        <v>142</v>
      </c>
      <c r="E37" s="4" t="s">
        <v>99</v>
      </c>
      <c r="F37" s="24" t="e">
        <f>VLOOKUP(A37,[1]!Tabla45[Columna1],1,0)</f>
        <v>#REF!</v>
      </c>
      <c r="G37" s="24" t="e">
        <f>VLOOKUP(A37,[1]!Tabla45[Columna2],1,0)</f>
        <v>#REF!</v>
      </c>
      <c r="H37" s="24">
        <f>VLOOKUP(A37,'[1]Anexo No 6 Expo'!B$6:B$69,1,0)</f>
        <v>2903773300</v>
      </c>
    </row>
    <row r="38" spans="1:8" ht="38">
      <c r="A38" s="6">
        <v>2903773400</v>
      </c>
      <c r="B38" s="3" t="s">
        <v>121</v>
      </c>
      <c r="C38" s="3" t="s">
        <v>32</v>
      </c>
      <c r="D38" s="1" t="s">
        <v>142</v>
      </c>
      <c r="E38" s="4" t="s">
        <v>99</v>
      </c>
      <c r="F38" s="24" t="e">
        <f>VLOOKUP(A38,[1]!Tabla45[Columna1],1,0)</f>
        <v>#REF!</v>
      </c>
      <c r="G38" s="24" t="e">
        <f>VLOOKUP(A38,[1]!Tabla45[Columna2],1,0)</f>
        <v>#REF!</v>
      </c>
      <c r="H38" s="24">
        <f>VLOOKUP(A38,'[1]Anexo No 6 Expo'!B$6:B$69,1,0)</f>
        <v>2903773400</v>
      </c>
    </row>
    <row r="39" spans="1:8" ht="38">
      <c r="A39" s="6">
        <v>2903773500</v>
      </c>
      <c r="B39" s="3" t="s">
        <v>33</v>
      </c>
      <c r="C39" s="3" t="s">
        <v>34</v>
      </c>
      <c r="D39" s="1" t="s">
        <v>142</v>
      </c>
      <c r="E39" s="4" t="s">
        <v>99</v>
      </c>
      <c r="F39" s="24" t="e">
        <f>VLOOKUP(A39,[1]!Tabla45[Columna1],1,0)</f>
        <v>#REF!</v>
      </c>
      <c r="G39" s="24" t="e">
        <f>VLOOKUP(A39,[1]!Tabla45[Columna2],1,0)</f>
        <v>#REF!</v>
      </c>
      <c r="H39" s="24">
        <f>VLOOKUP(A39,'[1]Anexo No 6 Expo'!B$6:B$69,1,0)</f>
        <v>2903773500</v>
      </c>
    </row>
    <row r="40" spans="1:8" ht="38">
      <c r="A40" s="6">
        <v>2903773600</v>
      </c>
      <c r="B40" s="3" t="s">
        <v>35</v>
      </c>
      <c r="C40" s="3" t="s">
        <v>36</v>
      </c>
      <c r="D40" s="1" t="s">
        <v>142</v>
      </c>
      <c r="E40" s="4" t="s">
        <v>99</v>
      </c>
      <c r="F40" s="24" t="e">
        <f>VLOOKUP(A40,[1]!Tabla45[Columna1],1,0)</f>
        <v>#REF!</v>
      </c>
      <c r="G40" s="24" t="e">
        <f>VLOOKUP(A40,[1]!Tabla45[Columna2],1,0)</f>
        <v>#REF!</v>
      </c>
      <c r="H40" s="24">
        <f>VLOOKUP(A40,'[1]Anexo No 6 Expo'!B$6:B$69,1,0)</f>
        <v>2903773600</v>
      </c>
    </row>
    <row r="41" spans="1:8" ht="38">
      <c r="A41" s="6">
        <v>2903773700</v>
      </c>
      <c r="B41" s="3" t="s">
        <v>37</v>
      </c>
      <c r="C41" s="3" t="s">
        <v>38</v>
      </c>
      <c r="D41" s="1" t="s">
        <v>142</v>
      </c>
      <c r="E41" s="4" t="s">
        <v>99</v>
      </c>
      <c r="F41" s="24" t="e">
        <f>VLOOKUP(A41,[1]!Tabla45[Columna1],1,0)</f>
        <v>#REF!</v>
      </c>
      <c r="G41" s="24" t="e">
        <f>VLOOKUP(A41,[1]!Tabla45[Columna2],1,0)</f>
        <v>#REF!</v>
      </c>
      <c r="H41" s="24">
        <f>VLOOKUP(A41,'[1]Anexo No 6 Expo'!B$6:B$69,1,0)</f>
        <v>2903773700</v>
      </c>
    </row>
    <row r="42" spans="1:8" ht="38">
      <c r="A42" s="6">
        <v>2903779000</v>
      </c>
      <c r="B42" s="3" t="s">
        <v>126</v>
      </c>
      <c r="C42" s="3"/>
      <c r="D42" s="1" t="s">
        <v>144</v>
      </c>
      <c r="E42" s="4" t="s">
        <v>99</v>
      </c>
      <c r="F42" s="24" t="e">
        <f>VLOOKUP(A42,[1]!Tabla45[Columna1],1,0)</f>
        <v>#REF!</v>
      </c>
      <c r="G42" s="24" t="e">
        <f>VLOOKUP(A42,[1]!Tabla45[Columna2],1,0)</f>
        <v>#REF!</v>
      </c>
      <c r="H42" s="24">
        <f>VLOOKUP(A42,'[1]Anexo No 6 Expo'!B$6:B$69,1,0)</f>
        <v>2903779000</v>
      </c>
    </row>
    <row r="43" spans="1:8" ht="37.5">
      <c r="A43" s="6">
        <v>2903780000</v>
      </c>
      <c r="B43" s="3" t="s">
        <v>103</v>
      </c>
      <c r="C43" s="3"/>
      <c r="D43" s="1"/>
      <c r="E43" s="2" t="s">
        <v>2</v>
      </c>
      <c r="F43" s="24" t="e">
        <f>VLOOKUP(A43,[1]!Tabla45[Columna1],1,0)</f>
        <v>#REF!</v>
      </c>
      <c r="G43" s="24" t="e">
        <f>VLOOKUP(A43,[1]!Tabla45[Columna2],1,0)</f>
        <v>#REF!</v>
      </c>
      <c r="H43" s="24">
        <f>VLOOKUP(A43,'[1]Anexo No 6 Expo'!B$6:B$69,1,0)</f>
        <v>2903780000</v>
      </c>
    </row>
    <row r="44" spans="1:8" ht="38">
      <c r="A44" s="6">
        <v>2903791100</v>
      </c>
      <c r="B44" s="3" t="s">
        <v>40</v>
      </c>
      <c r="C44" s="3" t="s">
        <v>41</v>
      </c>
      <c r="D44" s="1" t="s">
        <v>140</v>
      </c>
      <c r="E44" s="4" t="s">
        <v>99</v>
      </c>
      <c r="F44" s="24" t="e">
        <f>VLOOKUP(A44,[1]!Tabla45[Columna1],1,0)</f>
        <v>#REF!</v>
      </c>
      <c r="G44" s="24" t="e">
        <f>VLOOKUP(A44,[1]!Tabla45[Columna2],1,0)</f>
        <v>#REF!</v>
      </c>
      <c r="H44" s="24">
        <f>VLOOKUP(A44,'[1]Anexo No 6 Expo'!B$6:B$69,1,0)</f>
        <v>2903791100</v>
      </c>
    </row>
    <row r="45" spans="1:8" ht="25">
      <c r="A45" s="6">
        <v>2903791200</v>
      </c>
      <c r="B45" s="3" t="s">
        <v>42</v>
      </c>
      <c r="C45" s="3" t="s">
        <v>43</v>
      </c>
      <c r="D45" s="1" t="s">
        <v>98</v>
      </c>
      <c r="E45" s="2" t="s">
        <v>2</v>
      </c>
      <c r="F45" s="24" t="e">
        <f>VLOOKUP(A45,[1]!Tabla45[Columna1],1,0)</f>
        <v>#REF!</v>
      </c>
      <c r="G45" s="24" t="e">
        <f>VLOOKUP(A45,[1]!Tabla45[Columna2],1,0)</f>
        <v>#REF!</v>
      </c>
      <c r="H45" s="24">
        <f>VLOOKUP(A45,'[1]Anexo No 6 Expo'!B$6:B$69,1,0)</f>
        <v>2903791200</v>
      </c>
    </row>
    <row r="46" spans="1:8" ht="25">
      <c r="A46" s="6">
        <v>2903791900</v>
      </c>
      <c r="B46" s="3" t="s">
        <v>44</v>
      </c>
      <c r="C46" s="3"/>
      <c r="D46" s="1" t="s">
        <v>98</v>
      </c>
      <c r="E46" s="2" t="s">
        <v>2</v>
      </c>
      <c r="F46" s="24" t="e">
        <f>VLOOKUP(A46,[1]!Tabla45[Columna1],1,0)</f>
        <v>#REF!</v>
      </c>
      <c r="G46" s="24" t="e">
        <f>VLOOKUP(A46,[1]!Tabla45[Columna2],1,0)</f>
        <v>#REF!</v>
      </c>
      <c r="H46" s="24">
        <f>VLOOKUP(A46,'[1]Anexo No 6 Expo'!B$6:B$69,1,0)</f>
        <v>2903791900</v>
      </c>
    </row>
    <row r="47" spans="1:8" ht="38">
      <c r="A47" s="6">
        <v>2903792000</v>
      </c>
      <c r="B47" s="3" t="s">
        <v>127</v>
      </c>
      <c r="C47" s="3"/>
      <c r="D47" s="1" t="s">
        <v>145</v>
      </c>
      <c r="E47" s="4" t="s">
        <v>99</v>
      </c>
      <c r="F47" s="24" t="e">
        <f>VLOOKUP(A47,[1]!Tabla45[Columna1],1,0)</f>
        <v>#REF!</v>
      </c>
      <c r="G47" s="24" t="e">
        <f>VLOOKUP(A47,[1]!Tabla45[Columna2],1,0)</f>
        <v>#REF!</v>
      </c>
      <c r="H47" s="24">
        <f>VLOOKUP(A47,'[1]Anexo No 6 Expo'!B$6:B$69,1,0)</f>
        <v>2903792000</v>
      </c>
    </row>
    <row r="48" spans="1:8" ht="37.5">
      <c r="A48" s="6">
        <v>2903799000</v>
      </c>
      <c r="B48" s="3" t="s">
        <v>45</v>
      </c>
      <c r="C48" s="3"/>
      <c r="D48" s="1"/>
      <c r="E48" s="4" t="s">
        <v>99</v>
      </c>
      <c r="F48" s="24" t="e">
        <f>VLOOKUP(A48,[1]!Tabla45[Columna1],1,0)</f>
        <v>#REF!</v>
      </c>
      <c r="G48" s="24" t="e">
        <f>VLOOKUP(A48,[1]!Tabla45[Columna2],1,0)</f>
        <v>#REF!</v>
      </c>
      <c r="H48" s="24">
        <f>VLOOKUP(A48,'[1]Anexo No 6 Expo'!B$6:B$69,1,0)</f>
        <v>2903799000</v>
      </c>
    </row>
    <row r="49" spans="1:8" ht="50">
      <c r="A49" s="6">
        <v>3808911200</v>
      </c>
      <c r="B49" s="3" t="s">
        <v>46</v>
      </c>
      <c r="C49" s="3"/>
      <c r="D49" s="1" t="s">
        <v>145</v>
      </c>
      <c r="E49" s="4" t="s">
        <v>99</v>
      </c>
      <c r="F49" s="24" t="e">
        <f>VLOOKUP(A49,[1]!Tabla45[Columna1],1,0)</f>
        <v>#REF!</v>
      </c>
      <c r="G49" s="24" t="e">
        <f>VLOOKUP(A49,[1]!Tabla45[Columna2],1,0)</f>
        <v>#REF!</v>
      </c>
      <c r="H49" s="24">
        <f>VLOOKUP(A49,'[1]Anexo No 6 Expo'!B$6:B$69,1,0)</f>
        <v>3808911200</v>
      </c>
    </row>
    <row r="50" spans="1:8" ht="38">
      <c r="A50" s="8">
        <v>3808919500</v>
      </c>
      <c r="B50" s="3" t="s">
        <v>47</v>
      </c>
      <c r="C50" s="3"/>
      <c r="D50" s="1" t="s">
        <v>145</v>
      </c>
      <c r="E50" s="4" t="s">
        <v>99</v>
      </c>
      <c r="F50" s="24" t="e">
        <f>VLOOKUP(A50,[1]!Tabla45[Columna1],1,0)</f>
        <v>#REF!</v>
      </c>
      <c r="G50" s="24" t="e">
        <f>VLOOKUP(A50,[1]!Tabla45[Columna2],1,0)</f>
        <v>#REF!</v>
      </c>
      <c r="H50" s="24">
        <f>VLOOKUP(A50,'[1]Anexo No 6 Expo'!B$6:B$69,1,0)</f>
        <v>3808919500</v>
      </c>
    </row>
    <row r="51" spans="1:8" ht="50">
      <c r="A51" s="8">
        <v>3808921100</v>
      </c>
      <c r="B51" s="3" t="s">
        <v>48</v>
      </c>
      <c r="C51" s="3"/>
      <c r="D51" s="1" t="s">
        <v>145</v>
      </c>
      <c r="E51" s="4" t="s">
        <v>99</v>
      </c>
      <c r="F51" s="24" t="e">
        <f>VLOOKUP(A51,[1]!Tabla45[Columna1],1,0)</f>
        <v>#REF!</v>
      </c>
      <c r="G51" s="24" t="e">
        <f>VLOOKUP(A51,[1]!Tabla45[Columna2],1,0)</f>
        <v>#REF!</v>
      </c>
      <c r="H51" s="24">
        <f>VLOOKUP(A51,'[1]Anexo No 6 Expo'!B$6:B$69,1,0)</f>
        <v>3808921100</v>
      </c>
    </row>
    <row r="52" spans="1:8" ht="38">
      <c r="A52" s="8">
        <v>3808929300</v>
      </c>
      <c r="B52" s="3" t="s">
        <v>49</v>
      </c>
      <c r="C52" s="3"/>
      <c r="D52" s="1" t="s">
        <v>145</v>
      </c>
      <c r="E52" s="4" t="s">
        <v>99</v>
      </c>
      <c r="F52" s="24" t="e">
        <f>VLOOKUP(A52,[1]!Tabla45[Columna1],1,0)</f>
        <v>#REF!</v>
      </c>
      <c r="G52" s="24" t="e">
        <f>VLOOKUP(A52,[1]!Tabla45[Columna2],1,0)</f>
        <v>#REF!</v>
      </c>
      <c r="H52" s="24">
        <f>VLOOKUP(A52,'[1]Anexo No 6 Expo'!B$6:B$69,1,0)</f>
        <v>3808929300</v>
      </c>
    </row>
    <row r="53" spans="1:8" ht="75">
      <c r="A53" s="8">
        <v>3808931100</v>
      </c>
      <c r="B53" s="3" t="s">
        <v>50</v>
      </c>
      <c r="C53" s="3"/>
      <c r="D53" s="1" t="s">
        <v>145</v>
      </c>
      <c r="E53" s="4" t="s">
        <v>99</v>
      </c>
      <c r="F53" s="24" t="e">
        <f>VLOOKUP(A53,[1]!Tabla45[Columna1],1,0)</f>
        <v>#REF!</v>
      </c>
      <c r="G53" s="24" t="e">
        <f>VLOOKUP(A53,[1]!Tabla45[Columna2],1,0)</f>
        <v>#REF!</v>
      </c>
      <c r="H53" s="24">
        <f>VLOOKUP(A53,'[1]Anexo No 6 Expo'!B$6:B$69,1,0)</f>
        <v>3808931100</v>
      </c>
    </row>
    <row r="54" spans="1:8" ht="50">
      <c r="A54" s="8">
        <v>3808939100</v>
      </c>
      <c r="B54" s="3" t="s">
        <v>51</v>
      </c>
      <c r="C54" s="3"/>
      <c r="D54" s="1" t="s">
        <v>145</v>
      </c>
      <c r="E54" s="4" t="s">
        <v>99</v>
      </c>
      <c r="F54" s="24" t="e">
        <f>VLOOKUP(A54,[1]!Tabla45[Columna1],1,0)</f>
        <v>#REF!</v>
      </c>
      <c r="G54" s="24" t="e">
        <f>VLOOKUP(A54,[1]!Tabla45[Columna2],1,0)</f>
        <v>#REF!</v>
      </c>
      <c r="H54" s="24">
        <f>VLOOKUP(A54,'[1]Anexo No 6 Expo'!B$6:B$69,1,0)</f>
        <v>3808939100</v>
      </c>
    </row>
    <row r="55" spans="1:8" ht="50">
      <c r="A55" s="8">
        <v>3808941100</v>
      </c>
      <c r="B55" s="3" t="s">
        <v>52</v>
      </c>
      <c r="C55" s="3"/>
      <c r="D55" s="1" t="s">
        <v>145</v>
      </c>
      <c r="E55" s="4" t="s">
        <v>99</v>
      </c>
      <c r="F55" s="24" t="e">
        <f>VLOOKUP(A55,[1]!Tabla45[Columna1],1,0)</f>
        <v>#REF!</v>
      </c>
      <c r="G55" s="24" t="e">
        <f>VLOOKUP(A55,[1]!Tabla45[Columna2],1,0)</f>
        <v>#REF!</v>
      </c>
      <c r="H55" s="24">
        <f>VLOOKUP(A55,'[1]Anexo No 6 Expo'!B$6:B$69,1,0)</f>
        <v>3808941100</v>
      </c>
    </row>
    <row r="56" spans="1:8" ht="38">
      <c r="A56" s="8">
        <v>3808949100</v>
      </c>
      <c r="B56" s="3" t="s">
        <v>53</v>
      </c>
      <c r="C56" s="3"/>
      <c r="D56" s="1" t="s">
        <v>145</v>
      </c>
      <c r="E56" s="4" t="s">
        <v>99</v>
      </c>
      <c r="F56" s="24" t="e">
        <f>VLOOKUP(A56,[1]!Tabla45[Columna1],1,0)</f>
        <v>#REF!</v>
      </c>
      <c r="G56" s="24" t="e">
        <f>VLOOKUP(A56,[1]!Tabla45[Columna2],1,0)</f>
        <v>#REF!</v>
      </c>
      <c r="H56" s="24">
        <f>VLOOKUP(A56,'[1]Anexo No 6 Expo'!B$6:B$69,1,0)</f>
        <v>3808949100</v>
      </c>
    </row>
    <row r="57" spans="1:8" ht="62.5">
      <c r="A57" s="8">
        <v>3808991100</v>
      </c>
      <c r="B57" s="3" t="s">
        <v>54</v>
      </c>
      <c r="C57" s="3"/>
      <c r="D57" s="1" t="s">
        <v>145</v>
      </c>
      <c r="E57" s="4" t="s">
        <v>99</v>
      </c>
      <c r="F57" s="24" t="e">
        <f>VLOOKUP(A57,[1]!Tabla45[Columna1],1,0)</f>
        <v>#REF!</v>
      </c>
      <c r="G57" s="24" t="e">
        <f>VLOOKUP(A57,[1]!Tabla45[Columna2],1,0)</f>
        <v>#REF!</v>
      </c>
      <c r="H57" s="24">
        <f>VLOOKUP(A57,'[1]Anexo No 6 Expo'!B$6:B$69,1,0)</f>
        <v>3808991100</v>
      </c>
    </row>
    <row r="58" spans="1:8" ht="38">
      <c r="A58" s="8">
        <v>3808999100</v>
      </c>
      <c r="B58" s="3" t="s">
        <v>55</v>
      </c>
      <c r="C58" s="3"/>
      <c r="D58" s="1" t="s">
        <v>145</v>
      </c>
      <c r="E58" s="4" t="s">
        <v>99</v>
      </c>
      <c r="F58" s="24" t="e">
        <f>VLOOKUP(A58,[1]!Tabla45[Columna1],1,0)</f>
        <v>#REF!</v>
      </c>
      <c r="G58" s="24" t="e">
        <f>VLOOKUP(A58,[1]!Tabla45[Columna2],1,0)</f>
        <v>#REF!</v>
      </c>
      <c r="H58" s="24">
        <f>VLOOKUP(A58,'[1]Anexo No 6 Expo'!B$6:B$69,1,0)</f>
        <v>3808999100</v>
      </c>
    </row>
    <row r="59" spans="1:8" ht="38">
      <c r="A59" s="8">
        <v>3813001200</v>
      </c>
      <c r="B59" s="3" t="s">
        <v>56</v>
      </c>
      <c r="C59" s="3"/>
      <c r="D59" s="1" t="s">
        <v>145</v>
      </c>
      <c r="E59" s="4" t="s">
        <v>99</v>
      </c>
      <c r="F59" s="24" t="e">
        <f>VLOOKUP(A59,[1]!Tabla45[Columna1],1,0)</f>
        <v>#REF!</v>
      </c>
      <c r="G59" s="24" t="e">
        <f>VLOOKUP(A59,[1]!Tabla45[Columna2],1,0)</f>
        <v>#REF!</v>
      </c>
      <c r="H59" s="24">
        <f>VLOOKUP(A59,'[1]Anexo No 6 Expo'!B$6:B$69,1,0)</f>
        <v>3813001200</v>
      </c>
    </row>
    <row r="60" spans="1:8" ht="38">
      <c r="A60" s="8">
        <v>3813001300</v>
      </c>
      <c r="B60" s="3" t="s">
        <v>57</v>
      </c>
      <c r="C60" s="3"/>
      <c r="D60" s="1" t="s">
        <v>145</v>
      </c>
      <c r="E60" s="4" t="s">
        <v>99</v>
      </c>
      <c r="F60" s="24" t="e">
        <f>VLOOKUP(A60,[1]!Tabla45[Columna1],1,0)</f>
        <v>#REF!</v>
      </c>
      <c r="G60" s="24" t="e">
        <f>VLOOKUP(A60,[1]!Tabla45[Columna2],1,0)</f>
        <v>#REF!</v>
      </c>
      <c r="H60" s="24">
        <f>VLOOKUP(A60,'[1]Anexo No 6 Expo'!B$6:B$69,1,0)</f>
        <v>3813001300</v>
      </c>
    </row>
    <row r="61" spans="1:8" ht="37.5">
      <c r="A61" s="8">
        <v>3813001400</v>
      </c>
      <c r="B61" s="3" t="s">
        <v>58</v>
      </c>
      <c r="C61" s="3"/>
      <c r="D61" s="1" t="s">
        <v>98</v>
      </c>
      <c r="E61" s="2" t="s">
        <v>2</v>
      </c>
      <c r="F61" s="24" t="e">
        <f>VLOOKUP(A61,[1]!Tabla45[Columna1],1,0)</f>
        <v>#REF!</v>
      </c>
      <c r="G61" s="24" t="e">
        <f>VLOOKUP(A61,[1]!Tabla45[Columna2],1,0)</f>
        <v>#REF!</v>
      </c>
      <c r="H61" s="24">
        <f>VLOOKUP(A61,'[1]Anexo No 6 Expo'!B$6:B$69,1,0)</f>
        <v>3813001400</v>
      </c>
    </row>
    <row r="62" spans="1:8" ht="25">
      <c r="A62" s="8">
        <v>3813001500</v>
      </c>
      <c r="B62" s="3" t="s">
        <v>59</v>
      </c>
      <c r="C62" s="3"/>
      <c r="D62" s="1"/>
      <c r="E62" s="4" t="s">
        <v>99</v>
      </c>
      <c r="F62" s="24" t="e">
        <f>VLOOKUP(A62,[1]!Tabla45[Columna1],1,0)</f>
        <v>#REF!</v>
      </c>
      <c r="G62" s="24" t="e">
        <f>VLOOKUP(A62,[1]!Tabla45[Columna2],1,0)</f>
        <v>#REF!</v>
      </c>
      <c r="H62" s="24">
        <f>VLOOKUP(A62,'[1]Anexo No 6 Expo'!B$6:B$69,1,0)</f>
        <v>3813001500</v>
      </c>
    </row>
    <row r="63" spans="1:8" ht="75">
      <c r="A63" s="8">
        <v>3814001000</v>
      </c>
      <c r="B63" s="3" t="s">
        <v>60</v>
      </c>
      <c r="C63" s="3"/>
      <c r="D63" s="1" t="s">
        <v>144</v>
      </c>
      <c r="E63" s="4" t="s">
        <v>99</v>
      </c>
      <c r="F63" s="24" t="e">
        <f>VLOOKUP(A63,[1]!Tabla45[Columna1],1,0)</f>
        <v>#REF!</v>
      </c>
      <c r="G63" s="24" t="e">
        <f>VLOOKUP(A63,[1]!Tabla45[Columna2],1,0)</f>
        <v>#REF!</v>
      </c>
      <c r="H63" s="24">
        <f>VLOOKUP(A63,'[1]Anexo No 6 Expo'!B$6:B$69,1,0)</f>
        <v>3814001000</v>
      </c>
    </row>
    <row r="64" spans="1:8" ht="75">
      <c r="A64" s="8">
        <v>3814002000</v>
      </c>
      <c r="B64" s="21" t="s">
        <v>61</v>
      </c>
      <c r="C64" s="3"/>
      <c r="D64" s="1"/>
      <c r="E64" s="2" t="s">
        <v>2</v>
      </c>
      <c r="F64" s="24" t="e">
        <f>VLOOKUP(A64,[1]!Tabla45[Columna1],1,0)</f>
        <v>#REF!</v>
      </c>
      <c r="G64" s="24" t="e">
        <f>VLOOKUP(A64,[1]!Tabla45[Columna2],1,0)</f>
        <v>#REF!</v>
      </c>
      <c r="H64" s="24">
        <f>VLOOKUP(A64,'[1]Anexo No 6 Expo'!B$6:B$69,1,0)</f>
        <v>3814002000</v>
      </c>
    </row>
    <row r="65" spans="1:8" ht="62.5">
      <c r="A65" s="8">
        <v>3814003000</v>
      </c>
      <c r="B65" s="3" t="s">
        <v>62</v>
      </c>
      <c r="C65" s="3"/>
      <c r="D65" s="1" t="s">
        <v>146</v>
      </c>
      <c r="E65" s="4" t="s">
        <v>99</v>
      </c>
      <c r="F65" s="24" t="e">
        <f>VLOOKUP(A65,[1]!Tabla45[Columna1],1,0)</f>
        <v>#REF!</v>
      </c>
      <c r="G65" s="24" t="e">
        <f>VLOOKUP(A65,[1]!Tabla45[Columna2],1,0)</f>
        <v>#REF!</v>
      </c>
      <c r="H65" s="24">
        <f>VLOOKUP(A65,'[1]Anexo No 6 Expo'!B$6:B$69,1,0)</f>
        <v>3814003000</v>
      </c>
    </row>
    <row r="66" spans="1:8" ht="38">
      <c r="A66" s="7">
        <v>3827110000</v>
      </c>
      <c r="B66" s="13" t="s">
        <v>122</v>
      </c>
      <c r="C66" s="3" t="s">
        <v>105</v>
      </c>
      <c r="D66" s="1" t="s">
        <v>144</v>
      </c>
      <c r="E66" s="4" t="s">
        <v>99</v>
      </c>
      <c r="F66" s="24" t="e">
        <f>VLOOKUP(A66,[1]!Tabla45[Columna1],1,0)</f>
        <v>#REF!</v>
      </c>
      <c r="G66" s="24" t="e">
        <f>VLOOKUP(A66,[1]!Tabla45[Columna2],1,0)</f>
        <v>#REF!</v>
      </c>
      <c r="H66" s="24" t="e">
        <f>VLOOKUP(A66,'[1]Anexo No 6 Expo'!B$6:B$69,1,0)</f>
        <v>#N/A</v>
      </c>
    </row>
    <row r="67" spans="1:8" ht="38">
      <c r="A67" s="7">
        <v>3827120000</v>
      </c>
      <c r="B67" s="3" t="s">
        <v>65</v>
      </c>
      <c r="C67" s="3"/>
      <c r="D67" s="1" t="s">
        <v>147</v>
      </c>
      <c r="E67" s="4" t="s">
        <v>99</v>
      </c>
      <c r="F67" s="24" t="e">
        <f>VLOOKUP(A67,[1]!Tabla45[Columna1],1,0)</f>
        <v>#REF!</v>
      </c>
      <c r="G67" s="24" t="e">
        <f>VLOOKUP(A67,[1]!Tabla45[Columna2],1,0)</f>
        <v>#REF!</v>
      </c>
      <c r="H67" s="24" t="e">
        <f>VLOOKUP(A67,'[1]Anexo No 6 Expo'!B$6:B$69,1,0)</f>
        <v>#N/A</v>
      </c>
    </row>
    <row r="68" spans="1:8" ht="38">
      <c r="A68" s="7">
        <v>3827130000</v>
      </c>
      <c r="B68" s="3" t="s">
        <v>66</v>
      </c>
      <c r="C68" s="3"/>
      <c r="D68" s="1" t="s">
        <v>148</v>
      </c>
      <c r="E68" s="4" t="s">
        <v>99</v>
      </c>
      <c r="F68" s="24" t="e">
        <f>VLOOKUP(A68,[1]!Tabla45[Columna1],1,0)</f>
        <v>#REF!</v>
      </c>
      <c r="G68" s="24" t="e">
        <f>VLOOKUP(A68,[1]!Tabla45[Columna2],1,0)</f>
        <v>#REF!</v>
      </c>
      <c r="H68" s="24" t="e">
        <f>VLOOKUP(A68,'[1]Anexo No 6 Expo'!B$6:B$69,1,0)</f>
        <v>#N/A</v>
      </c>
    </row>
    <row r="69" spans="1:8" ht="38">
      <c r="A69" s="7">
        <v>3827140000</v>
      </c>
      <c r="B69" s="3" t="s">
        <v>67</v>
      </c>
      <c r="C69" s="3"/>
      <c r="D69" s="1" t="s">
        <v>137</v>
      </c>
      <c r="E69" s="4" t="s">
        <v>99</v>
      </c>
      <c r="F69" s="24" t="e">
        <f>VLOOKUP(A69,[1]!Tabla45[Columna1],1,0)</f>
        <v>#REF!</v>
      </c>
      <c r="G69" s="24" t="e">
        <f>VLOOKUP(A69,[1]!Tabla45[Columna2],1,0)</f>
        <v>#REF!</v>
      </c>
      <c r="H69" s="24" t="e">
        <f>VLOOKUP(A69,'[1]Anexo No 6 Expo'!B$6:B$69,1,0)</f>
        <v>#N/A</v>
      </c>
    </row>
    <row r="70" spans="1:8" ht="38">
      <c r="A70" s="7">
        <v>3827200000</v>
      </c>
      <c r="B70" s="3" t="s">
        <v>63</v>
      </c>
      <c r="C70" s="3" t="s">
        <v>64</v>
      </c>
      <c r="D70" s="1" t="s">
        <v>141</v>
      </c>
      <c r="E70" s="4" t="s">
        <v>99</v>
      </c>
      <c r="F70" s="24" t="e">
        <f>VLOOKUP(A70,[1]!Tabla45[Columna1],1,0)</f>
        <v>#REF!</v>
      </c>
      <c r="G70" s="24" t="e">
        <f>VLOOKUP(A70,[1]!Tabla45[Columna2],1,0)</f>
        <v>#REF!</v>
      </c>
      <c r="H70" s="24" t="e">
        <f>VLOOKUP(A70,'[1]Anexo No 6 Expo'!B$6:B$69,1,0)</f>
        <v>#N/A</v>
      </c>
    </row>
    <row r="71" spans="1:8" ht="112.5">
      <c r="A71" s="7">
        <v>3827310000</v>
      </c>
      <c r="B71" s="13" t="s">
        <v>125</v>
      </c>
      <c r="C71" s="22" t="s">
        <v>106</v>
      </c>
      <c r="D71" s="1"/>
      <c r="E71" s="2" t="s">
        <v>2</v>
      </c>
      <c r="F71" s="24" t="e">
        <f>VLOOKUP(A71,[1]!Tabla45[Columna1],1,0)</f>
        <v>#REF!</v>
      </c>
      <c r="G71" s="24" t="e">
        <f>VLOOKUP(A71,[1]!Tabla45[Columna2],1,0)</f>
        <v>#REF!</v>
      </c>
      <c r="H71" s="24" t="e">
        <f>VLOOKUP(A71,'[1]Anexo No 6 Expo'!B$6:B$69,1,0)</f>
        <v>#N/A</v>
      </c>
    </row>
    <row r="72" spans="1:8" ht="75">
      <c r="A72" s="7">
        <v>3827320000</v>
      </c>
      <c r="B72" s="13" t="s">
        <v>128</v>
      </c>
      <c r="C72" s="3" t="s">
        <v>107</v>
      </c>
      <c r="D72" s="1"/>
      <c r="E72" s="2" t="s">
        <v>2</v>
      </c>
      <c r="F72" s="24" t="e">
        <f>VLOOKUP(A72,[1]!Tabla45[Columna1],1,0)</f>
        <v>#REF!</v>
      </c>
      <c r="G72" s="24" t="e">
        <f>VLOOKUP(A72,[1]!Tabla45[Columna2],1,0)</f>
        <v>#REF!</v>
      </c>
      <c r="H72" s="24" t="e">
        <f>VLOOKUP(A72,'[1]Anexo No 6 Expo'!B$6:B$69,1,0)</f>
        <v>#N/A</v>
      </c>
    </row>
    <row r="73" spans="1:8" ht="62.5">
      <c r="A73" s="7">
        <v>3827390000</v>
      </c>
      <c r="B73" s="13" t="s">
        <v>123</v>
      </c>
      <c r="C73" s="15"/>
      <c r="D73" s="1" t="s">
        <v>98</v>
      </c>
      <c r="E73" s="4" t="s">
        <v>2</v>
      </c>
      <c r="F73" s="24" t="e">
        <f>VLOOKUP(A73,[1]!Tabla45[Columna1],1,0)</f>
        <v>#REF!</v>
      </c>
      <c r="G73" s="24" t="e">
        <f>VLOOKUP(A73,[1]!Tabla45[Columna2],1,0)</f>
        <v>#REF!</v>
      </c>
      <c r="H73" s="24" t="e">
        <f>VLOOKUP(A73,'[1]Anexo No 6 Expo'!B$6:B$69,1,0)</f>
        <v>#N/A</v>
      </c>
    </row>
    <row r="74" spans="1:8" ht="38">
      <c r="A74" s="7">
        <v>3827400000</v>
      </c>
      <c r="B74" s="13" t="s">
        <v>74</v>
      </c>
      <c r="C74" s="3" t="s">
        <v>109</v>
      </c>
      <c r="D74" s="1" t="s">
        <v>149</v>
      </c>
      <c r="E74" s="4" t="s">
        <v>99</v>
      </c>
      <c r="F74" s="24" t="e">
        <f>VLOOKUP(A74,[1]!Tabla45[Columna1],1,0)</f>
        <v>#REF!</v>
      </c>
      <c r="G74" s="24" t="e">
        <f>VLOOKUP(A74,[1]!Tabla45[Columna2],1,0)</f>
        <v>#REF!</v>
      </c>
      <c r="H74" s="24" t="e">
        <f>VLOOKUP(A74,'[1]Anexo No 6 Expo'!B$6:B$69,1,0)</f>
        <v>#N/A</v>
      </c>
    </row>
    <row r="75" spans="1:8" ht="50">
      <c r="A75" s="7">
        <v>3827510000</v>
      </c>
      <c r="B75" s="13" t="s">
        <v>124</v>
      </c>
      <c r="C75" s="22" t="s">
        <v>108</v>
      </c>
      <c r="D75" s="1"/>
      <c r="E75" s="2" t="s">
        <v>2</v>
      </c>
      <c r="F75" s="24" t="e">
        <f>VLOOKUP(A75,[1]!Tabla45[Columna1],1,0)</f>
        <v>#REF!</v>
      </c>
      <c r="G75" s="24" t="e">
        <f>VLOOKUP(A75,[1]!Tabla45[Columna2],1,0)</f>
        <v>#REF!</v>
      </c>
      <c r="H75" s="24" t="e">
        <f>VLOOKUP(A75,'[1]Anexo No 6 Expo'!B$6:B$69,1,0)</f>
        <v>#N/A</v>
      </c>
    </row>
    <row r="76" spans="1:8" ht="62.5">
      <c r="A76" s="7">
        <v>3827590000</v>
      </c>
      <c r="B76" s="13" t="s">
        <v>129</v>
      </c>
      <c r="C76" s="3"/>
      <c r="D76" s="1"/>
      <c r="E76" s="2" t="s">
        <v>2</v>
      </c>
      <c r="F76" s="24" t="e">
        <f>VLOOKUP(A76,[1]!Tabla45[Columna1],1,0)</f>
        <v>#REF!</v>
      </c>
      <c r="G76" s="24" t="e">
        <f>VLOOKUP(A76,[1]!Tabla45[Columna2],1,0)</f>
        <v>#REF!</v>
      </c>
      <c r="H76" s="24" t="e">
        <f>VLOOKUP(A76,'[1]Anexo No 6 Expo'!B$6:B$69,1,0)</f>
        <v>#N/A</v>
      </c>
    </row>
    <row r="77" spans="1:8" ht="50">
      <c r="A77" s="7">
        <v>3827610000</v>
      </c>
      <c r="B77" s="13" t="s">
        <v>130</v>
      </c>
      <c r="C77" s="3" t="s">
        <v>110</v>
      </c>
      <c r="D77" s="1"/>
      <c r="E77" s="2" t="s">
        <v>2</v>
      </c>
      <c r="F77" s="24" t="e">
        <f>VLOOKUP(A77,[1]!Tabla45[Columna1],1,0)</f>
        <v>#REF!</v>
      </c>
      <c r="G77" s="24" t="e">
        <f>VLOOKUP(A77,[1]!Tabla45[Columna2],1,0)</f>
        <v>#REF!</v>
      </c>
      <c r="H77" s="24" t="e">
        <f>VLOOKUP(A77,'[1]Anexo No 6 Expo'!B$6:B$69,1,0)</f>
        <v>#N/A</v>
      </c>
    </row>
    <row r="78" spans="1:8" ht="87.5">
      <c r="A78" s="7">
        <v>3827620000</v>
      </c>
      <c r="B78" s="13" t="s">
        <v>131</v>
      </c>
      <c r="C78" s="3" t="s">
        <v>111</v>
      </c>
      <c r="D78" s="1"/>
      <c r="E78" s="2" t="s">
        <v>2</v>
      </c>
      <c r="F78" s="24" t="e">
        <f>VLOOKUP(A78,[1]!Tabla45[Columna1],1,0)</f>
        <v>#REF!</v>
      </c>
      <c r="G78" s="24" t="e">
        <f>VLOOKUP(A78,[1]!Tabla45[Columna2],1,0)</f>
        <v>#REF!</v>
      </c>
      <c r="H78" s="24" t="e">
        <f>VLOOKUP(A78,'[1]Anexo No 6 Expo'!B$6:B$69,1,0)</f>
        <v>#N/A</v>
      </c>
    </row>
    <row r="79" spans="1:8" ht="62.5">
      <c r="A79" s="7">
        <v>3827630000</v>
      </c>
      <c r="B79" s="13" t="s">
        <v>132</v>
      </c>
      <c r="C79" s="3" t="s">
        <v>112</v>
      </c>
      <c r="D79" s="1"/>
      <c r="E79" s="2" t="s">
        <v>2</v>
      </c>
      <c r="F79" s="24" t="e">
        <f>VLOOKUP(A79,[1]!Tabla45[Columna1],1,0)</f>
        <v>#REF!</v>
      </c>
      <c r="G79" s="24" t="e">
        <f>VLOOKUP(A79,[1]!Tabla45[Columna2],1,0)</f>
        <v>#REF!</v>
      </c>
      <c r="H79" s="24" t="e">
        <f>VLOOKUP(A79,'[1]Anexo No 6 Expo'!B$6:B$69,1,0)</f>
        <v>#N/A</v>
      </c>
    </row>
    <row r="80" spans="1:8" ht="100">
      <c r="A80" s="7">
        <v>3827640000</v>
      </c>
      <c r="B80" s="13" t="s">
        <v>133</v>
      </c>
      <c r="C80" s="3" t="s">
        <v>113</v>
      </c>
      <c r="D80" s="1"/>
      <c r="E80" s="2" t="s">
        <v>2</v>
      </c>
      <c r="F80" s="24" t="e">
        <f>VLOOKUP(A80,[1]!Tabla45[Columna1],1,0)</f>
        <v>#REF!</v>
      </c>
      <c r="G80" s="24" t="e">
        <f>VLOOKUP(A80,[1]!Tabla45[Columna2],1,0)</f>
        <v>#REF!</v>
      </c>
      <c r="H80" s="24" t="e">
        <f>VLOOKUP(A80,'[1]Anexo No 6 Expo'!B$6:B$69,1,0)</f>
        <v>#N/A</v>
      </c>
    </row>
    <row r="81" spans="1:8" ht="75">
      <c r="A81" s="7">
        <v>3827650000</v>
      </c>
      <c r="B81" s="13" t="s">
        <v>134</v>
      </c>
      <c r="C81" s="3" t="s">
        <v>114</v>
      </c>
      <c r="D81" s="1"/>
      <c r="E81" s="2" t="s">
        <v>2</v>
      </c>
      <c r="F81" s="24" t="e">
        <f>VLOOKUP(A81,[1]!Tabla45[Columna1],1,0)</f>
        <v>#REF!</v>
      </c>
      <c r="G81" s="24" t="e">
        <f>VLOOKUP(A81,[1]!Tabla45[Columna2],1,0)</f>
        <v>#REF!</v>
      </c>
      <c r="H81" s="24" t="e">
        <f>VLOOKUP(A81,'[1]Anexo No 6 Expo'!B$6:B$69,1,0)</f>
        <v>#N/A</v>
      </c>
    </row>
    <row r="82" spans="1:8" ht="150">
      <c r="A82" s="7">
        <v>3827680000</v>
      </c>
      <c r="B82" s="13" t="s">
        <v>135</v>
      </c>
      <c r="C82" s="3" t="s">
        <v>115</v>
      </c>
      <c r="D82" s="1"/>
      <c r="E82" s="2" t="s">
        <v>2</v>
      </c>
      <c r="F82" s="24" t="e">
        <f>VLOOKUP(A82,[1]!Tabla45[Columna1],1,0)</f>
        <v>#REF!</v>
      </c>
      <c r="G82" s="24" t="e">
        <f>VLOOKUP(A82,[1]!Tabla45[Columna2],1,0)</f>
        <v>#REF!</v>
      </c>
      <c r="H82" s="24" t="e">
        <f>VLOOKUP(A82,'[1]Anexo No 6 Expo'!B$6:B$69,1,0)</f>
        <v>#N/A</v>
      </c>
    </row>
    <row r="83" spans="1:8" ht="50">
      <c r="A83" s="7">
        <v>3827690000</v>
      </c>
      <c r="B83" s="13" t="s">
        <v>87</v>
      </c>
      <c r="C83" s="3"/>
      <c r="D83" s="1"/>
      <c r="E83" s="2" t="s">
        <v>2</v>
      </c>
      <c r="F83" s="24" t="e">
        <f>VLOOKUP(A83,[1]!Tabla45[Columna1],1,0)</f>
        <v>#REF!</v>
      </c>
      <c r="G83" s="24" t="e">
        <f>VLOOKUP(A83,[1]!Tabla45[Columna2],1,0)</f>
        <v>#REF!</v>
      </c>
      <c r="H83" s="24" t="e">
        <f>VLOOKUP(A83,'[1]Anexo No 6 Expo'!B$6:B$69,1,0)</f>
        <v>#N/A</v>
      </c>
    </row>
    <row r="84" spans="1:8" ht="25">
      <c r="A84" s="7">
        <v>3827900000</v>
      </c>
      <c r="B84" s="3" t="s">
        <v>68</v>
      </c>
      <c r="C84" s="3"/>
      <c r="D84" s="1"/>
      <c r="E84" s="2" t="s">
        <v>2</v>
      </c>
      <c r="F84" s="26" t="e">
        <f>VLOOKUP(A84,[1]!Tabla45[Columna1],1,0)</f>
        <v>#REF!</v>
      </c>
      <c r="G84" s="26" t="e">
        <f>VLOOKUP(A84,[1]!Tabla45[Columna2],1,0)</f>
        <v>#REF!</v>
      </c>
      <c r="H84" s="26" t="e">
        <f>VLOOKUP(A84,'[1]Anexo No 6 Expo'!B$6:B$69,1,0)</f>
        <v>#N/A</v>
      </c>
    </row>
  </sheetData>
  <autoFilter ref="A5:H84"/>
  <mergeCells count="3">
    <mergeCell ref="A3:E3"/>
    <mergeCell ref="A4:E4"/>
    <mergeCell ref="A2:E2"/>
  </mergeCells>
  <conditionalFormatting sqref="A85:A1048576 A1:A77">
    <cfRule type="duplicateValues" dxfId="16" priority="28"/>
    <cfRule type="duplicateValues" dxfId="15" priority="29"/>
  </conditionalFormatting>
  <conditionalFormatting sqref="B5:E5">
    <cfRule type="duplicateValues" dxfId="14" priority="26"/>
    <cfRule type="duplicateValues" dxfId="13" priority="27"/>
  </conditionalFormatting>
  <conditionalFormatting sqref="A78">
    <cfRule type="duplicateValues" dxfId="12" priority="24"/>
    <cfRule type="duplicateValues" dxfId="11" priority="25"/>
  </conditionalFormatting>
  <conditionalFormatting sqref="A79">
    <cfRule type="duplicateValues" dxfId="10" priority="22"/>
    <cfRule type="duplicateValues" dxfId="9" priority="23"/>
  </conditionalFormatting>
  <conditionalFormatting sqref="A80">
    <cfRule type="duplicateValues" dxfId="8" priority="20"/>
    <cfRule type="duplicateValues" dxfId="7" priority="21"/>
  </conditionalFormatting>
  <conditionalFormatting sqref="A81">
    <cfRule type="duplicateValues" dxfId="6" priority="18"/>
    <cfRule type="duplicateValues" dxfId="5" priority="19"/>
  </conditionalFormatting>
  <conditionalFormatting sqref="A82:A83">
    <cfRule type="duplicateValues" dxfId="4" priority="16"/>
    <cfRule type="duplicateValues" dxfId="3" priority="17"/>
  </conditionalFormatting>
  <conditionalFormatting sqref="A1:A83 A85:A1048576">
    <cfRule type="duplicateValues" dxfId="2" priority="3"/>
  </conditionalFormatting>
  <conditionalFormatting sqref="A84">
    <cfRule type="duplicateValues" dxfId="1" priority="1"/>
    <cfRule type="duplicateValues" dxfId="0" priority="2"/>
  </conditionalFormatting>
  <pageMargins left="0.7" right="0.7" top="0.75" bottom="0.75" header="0.3" footer="0.3"/>
  <pageSetup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A_06_SAOS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Andres Neira Gomez (ANLA)</dc:creator>
  <cp:lastModifiedBy>Maria Carolina Bernal Montoya</cp:lastModifiedBy>
  <cp:lastPrinted>2022-01-26T20:06:56Z</cp:lastPrinted>
  <dcterms:created xsi:type="dcterms:W3CDTF">2019-03-13T19:19:10Z</dcterms:created>
  <dcterms:modified xsi:type="dcterms:W3CDTF">2022-01-27T23:01:26Z</dcterms:modified>
</cp:coreProperties>
</file>